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2"/>
  <workbookPr codeName="ThisWorkbook"/>
  <mc:AlternateContent xmlns:mc="http://schemas.openxmlformats.org/markup-compatibility/2006">
    <mc:Choice Requires="x15">
      <x15ac:absPath xmlns:x15ac="http://schemas.microsoft.com/office/spreadsheetml/2010/11/ac" url="G:\Data\State Data\Mississippi\Database_Portal_Project\LTCF Cost Report\"/>
    </mc:Choice>
  </mc:AlternateContent>
  <xr:revisionPtr revIDLastSave="0" documentId="8_{2FC283AB-D825-4776-911E-6AF47D0640D3}" xr6:coauthVersionLast="47" xr6:coauthVersionMax="47" xr10:uidLastSave="{00000000-0000-0000-0000-000000000000}"/>
  <workbookProtection workbookAlgorithmName="SHA-512" workbookHashValue="ZRVdEBMKtCkEIcNf09a6G6Tp8r9F8y9Q8ox7pW0WlR3UIKMvnzibif8csl2jWn9GSQtdryQ9ikHin7SFmHijcA==" workbookSaltValue="wR3I/TX9lAH6PwKBczzLRA==" workbookSpinCount="100000" lockStructure="1"/>
  <bookViews>
    <workbookView xWindow="-120" yWindow="-120" windowWidth="29040" windowHeight="15720" xr2:uid="{CFD9C071-7809-4EF0-8925-DC3E0077A26E}"/>
  </bookViews>
  <sheets>
    <sheet name="Instructions" sheetId="2" r:id="rId1"/>
    <sheet name="‡‡MappingWorksheet‡‡" sheetId="5" state="veryHidden" r:id="rId2"/>
    <sheet name="‡‡MappingControlWorksheet‡‡" sheetId="6" state="veryHidden" r:id="rId3"/>
    <sheet name="Medicaid Therapy" sheetId="1" r:id="rId4"/>
    <sheet name="Certification" sheetId="4" r:id="rId5"/>
    <sheet name="Workbook Config" sheetId="3" state="veryHidden" r:id="rId6"/>
  </sheets>
  <definedNames>
    <definedName name="CodeName" localSheetId="5" hidden="1">'Workbook Config'!$I$4</definedName>
    <definedName name="FormulaBar" localSheetId="5" hidden="1">'Workbook Config'!$F$4</definedName>
    <definedName name="Gridlines" localSheetId="5" hidden="1">'Workbook Config'!$G$4</definedName>
    <definedName name="Headings" localSheetId="5" hidden="1">'Workbook Config'!$H$4</definedName>
    <definedName name="HiddenColumns" localSheetId="5" hidden="1">'Workbook Config'!$N$4</definedName>
    <definedName name="HiddenRows" localSheetId="5" hidden="1">'Workbook Config'!$M$4</definedName>
    <definedName name="ObjectName" localSheetId="5" hidden="1">'Workbook Config'!$B$4</definedName>
    <definedName name="ObjectType" localSheetId="5" hidden="1">'Workbook Config'!$A$4</definedName>
    <definedName name="Password" localSheetId="5" hidden="1">'Workbook Config'!$D$4</definedName>
    <definedName name="Protection" localSheetId="5" hidden="1">'Workbook Config'!$C$4</definedName>
    <definedName name="Protections" localSheetId="5" hidden="1">'Workbook Config'!$O$4</definedName>
    <definedName name="ReferenceStyle" localSheetId="5" hidden="1">'Workbook Config'!$L$4</definedName>
    <definedName name="SelectedCell" localSheetId="5" hidden="1">'Workbook Config'!$K$4</definedName>
    <definedName name="SelectedSheet" localSheetId="5" hidden="1">'Workbook Config'!$J$4</definedName>
    <definedName name="Visibility" localSheetId="5" hidden="1">'Workbook Config'!$E$4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4" l="1"/>
  <c r="I11" i="4"/>
  <c r="I8" i="4"/>
  <c r="D9" i="4"/>
  <c r="D8" i="4"/>
  <c r="P29" i="1" l="1"/>
  <c r="P28" i="1"/>
  <c r="P27" i="1"/>
  <c r="P26" i="1"/>
  <c r="P25" i="1"/>
  <c r="P24" i="1"/>
  <c r="P23" i="1"/>
  <c r="Q23" i="1" s="1"/>
  <c r="P22" i="1"/>
  <c r="P21" i="1"/>
  <c r="P20" i="1"/>
  <c r="P19" i="1"/>
  <c r="P18" i="1"/>
  <c r="P16" i="1"/>
  <c r="P15" i="1"/>
  <c r="P14" i="1"/>
  <c r="D30" i="1"/>
  <c r="M38" i="1"/>
  <c r="H30" i="1"/>
  <c r="F30" i="1"/>
  <c r="E30" i="1"/>
  <c r="G29" i="1"/>
  <c r="Q29" i="1" s="1"/>
  <c r="G28" i="1"/>
  <c r="I28" i="1" s="1"/>
  <c r="G27" i="1"/>
  <c r="Q27" i="1" s="1"/>
  <c r="G26" i="1"/>
  <c r="Q26" i="1" s="1"/>
  <c r="G25" i="1"/>
  <c r="G24" i="1"/>
  <c r="Q24" i="1" s="1"/>
  <c r="I23" i="1"/>
  <c r="G23" i="1"/>
  <c r="G22" i="1"/>
  <c r="I22" i="1" s="1"/>
  <c r="G21" i="1"/>
  <c r="I20" i="1"/>
  <c r="G20" i="1"/>
  <c r="G19" i="1"/>
  <c r="I19" i="1" s="1"/>
  <c r="G18" i="1"/>
  <c r="Q18" i="1" s="1"/>
  <c r="G17" i="1"/>
  <c r="Q17" i="1" s="1"/>
  <c r="Q16" i="1"/>
  <c r="M16" i="1"/>
  <c r="K16" i="1"/>
  <c r="G16" i="1"/>
  <c r="I16" i="1" s="1"/>
  <c r="K15" i="1"/>
  <c r="M15" i="1" s="1"/>
  <c r="G15" i="1"/>
  <c r="K14" i="1"/>
  <c r="M14" i="1" s="1"/>
  <c r="G14" i="1"/>
  <c r="I14" i="1" s="1"/>
  <c r="Q25" i="1" l="1"/>
  <c r="Q20" i="1"/>
  <c r="Q21" i="1"/>
  <c r="M30" i="1"/>
  <c r="L38" i="1" s="1"/>
  <c r="Q14" i="1"/>
  <c r="Q28" i="1"/>
  <c r="G30" i="1"/>
  <c r="Q19" i="1"/>
  <c r="Q22" i="1"/>
  <c r="I29" i="1"/>
  <c r="I15" i="1"/>
  <c r="I30" i="1" s="1"/>
  <c r="I17" i="1"/>
  <c r="Q15" i="1"/>
  <c r="P2" i="1" s="1"/>
  <c r="I27" i="1"/>
  <c r="I18" i="1"/>
  <c r="I21" i="1"/>
</calcChain>
</file>

<file path=xl/sharedStrings.xml><?xml version="1.0" encoding="utf-8"?>
<sst xmlns="http://schemas.openxmlformats.org/spreadsheetml/2006/main" count="327" uniqueCount="252">
  <si>
    <t>STATE OF MISSISSIPPI</t>
  </si>
  <si>
    <t>OFFICE OF THE GOVERNOR</t>
  </si>
  <si>
    <t>DIVISION OF MEDICAID</t>
  </si>
  <si>
    <t>LONG-TERM CARE FACILITIES</t>
  </si>
  <si>
    <t>Supplemental Calculation of Medicaid-Only Therapy Costs</t>
  </si>
  <si>
    <t>This information should be filed for CRYE 2025 to ensure there is adequate therapy charge data for calculation of the Medicaid therapy per diem.</t>
  </si>
  <si>
    <t>Template Instructions:</t>
  </si>
  <si>
    <t>1) Complete the grey "input" cells in all sections of the "Medicaid Therapy" tab, even if the value is 0. Column 3 should reconcile to your as-filed cost report for CRYE 2025, except as</t>
  </si>
  <si>
    <t>noted below.</t>
  </si>
  <si>
    <t>2) Ensure all error messages have been cleared.</t>
  </si>
  <si>
    <t xml:space="preserve">3) Attest that the data submitted is complete and accurate, supported by appropriate records utilizing the Certification tab. </t>
  </si>
  <si>
    <t xml:space="preserve">4) Submit this supplemental form, and all supporting documentation to the MS Cost Reporting Web Portal. </t>
  </si>
  <si>
    <t>Detailed Instructions:</t>
  </si>
  <si>
    <t>This schedule is to complete the cost apportionment calculation necessary to determine the Medicaid cost of Therapy for the year. Instructions on the form should be followed, and all error messages should be cleared prior to submission.</t>
  </si>
  <si>
    <t>Section 2, Column 3:</t>
  </si>
  <si>
    <t xml:space="preserve">The amounts should agree with the amounts from the corresponding line numbers on Form 6, Column 5. The amounts should not include any cost-finding or revenue offseets of </t>
  </si>
  <si>
    <t xml:space="preserve">direct expenses. </t>
  </si>
  <si>
    <t>Section 2, Columns 4 and 5:</t>
  </si>
  <si>
    <t>Separate the amounts in Column 3 into either salaries or other (non-salary) expenses.</t>
  </si>
  <si>
    <t>Section 2, Column 6:</t>
  </si>
  <si>
    <t>The total, by line, should agree with the amounts in Column 3.</t>
  </si>
  <si>
    <t>Section 2, Column 7:</t>
  </si>
  <si>
    <t>Reclassify all costs in column 6, Lines 2-05 through 2-16 into Lines 2-01 through 2-04 based upon expense type. E.g. the cost on Line 2-11 will be reclassified to Line 2-01. For expenses reported on Lines 2-05 through 2-10 in Column 3, prorate and reclassify these amounts based on the ratio of salaries, by line, to total salaries reported in Column 4.</t>
  </si>
  <si>
    <t>Section 2, Column 8:</t>
  </si>
  <si>
    <t>The total amount reported in Line 2-17 of this column should equal the total of Line 2-17 in Column 6.</t>
  </si>
  <si>
    <t>Section 2, Column 9:</t>
  </si>
  <si>
    <t>Total charges for each therapy type, Lines 2-01 through 2-03.  These amounts should agree with the total revenue amounts reported on Lines 16, 18 and 21 of Form 5.  A uniform charge structure must be utilized in determining the billed revenues for each payor type.</t>
  </si>
  <si>
    <t>Section 2, Column 10:</t>
  </si>
  <si>
    <t>Divide Column 8 amounts by Column 9 amounts, by line, and record the ratio to 6 decimal places.  This ratio should not exceed 1.000000 if cost and charges have been properly recorded and reported on Form 6 and this Schedule 18. </t>
  </si>
  <si>
    <t>Section 2, Column 11:</t>
  </si>
  <si>
    <t>Report charges billed for Medicaid-only residents. (individuals with no private insurance, Medicare Part B, etc.)</t>
  </si>
  <si>
    <t>Section 2, Column 12:</t>
  </si>
  <si>
    <t xml:space="preserve">Multiply Column 10 cost-to-charge ratio time Column 11 Medicaid-only charges, by line. Line 2-17 should reflect the total allowable Medicaid-only therapy expense. </t>
  </si>
  <si>
    <t>Line 3, Column 12:</t>
  </si>
  <si>
    <r>
      <t>Record the number of Medicaid days for the period from Form 4, Column 2, total line.</t>
    </r>
    <r>
      <rPr>
        <sz val="8"/>
        <rFont val="Arial"/>
        <family val="2"/>
      </rPr>
      <t> </t>
    </r>
  </si>
  <si>
    <t>Line 4, Column 12:</t>
  </si>
  <si>
    <t>Divide Line 2-17, Column 12 by Line 3, Column 12.  This is the allowable cost per day for Medicaid-only therapy expenses to be incorporated into the facility’s Medicaid per diem.</t>
  </si>
  <si>
    <t>For any questions related to this form, please reach out to:</t>
  </si>
  <si>
    <t>cameron.may@medicaid.ms.gov</t>
  </si>
  <si>
    <t>For assistance with the MS Cost Reporting Web Portal, please reach out to:</t>
  </si>
  <si>
    <t>MS_Web_Portal@mslc.com</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</si>
  <si>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</si>
  <si>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</si>
  <si>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</si>
  <si>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</si>
  <si>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</si>
  <si>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</si>
  <si>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</si>
  <si>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</si>
  <si>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</si>
  <si>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</si>
  <si>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</si>
  <si>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</si>
  <si>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</si>
  <si>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</si>
  <si>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</si>
  <si>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</si>
  <si>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</si>
  <si>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</si>
  <si>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</si>
  <si>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</si>
  <si>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</si>
  <si>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</si>
  <si>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</si>
  <si>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</si>
  <si>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</si>
  <si>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</si>
  <si>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</si>
  <si>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</si>
  <si>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</si>
  <si>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Control Value</t>
  </si>
  <si>
    <t>Control Display</t>
  </si>
  <si>
    <t>txtAcctNo</t>
  </si>
  <si>
    <t>Textbox - Account Number</t>
  </si>
  <si>
    <t>txtPhone</t>
  </si>
  <si>
    <t>Textbox - Phone</t>
  </si>
  <si>
    <t>txtcValue</t>
  </si>
  <si>
    <t>Textbox - Character</t>
  </si>
  <si>
    <t>txtdValue</t>
  </si>
  <si>
    <t>Textbox - Date</t>
  </si>
  <si>
    <t>txtnValue</t>
  </si>
  <si>
    <t>Textbox - Integer</t>
  </si>
  <si>
    <t>txtN1</t>
  </si>
  <si>
    <t>Textbox - Number 1 Decimal</t>
  </si>
  <si>
    <t>txtN2</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</si>
  <si>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</si>
  <si>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</si>
  <si>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</si>
  <si>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</si>
  <si>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</si>
  <si>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</si>
  <si>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</si>
  <si>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</si>
  <si>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</si>
  <si>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</si>
  <si>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</si>
  <si>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</si>
  <si>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</si>
  <si>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txtPC2</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</si>
  <si>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</si>
  <si>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</si>
  <si>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</si>
  <si>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</si>
  <si>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</si>
  <si>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</si>
  <si>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</si>
  <si>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</si>
  <si>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</si>
  <si>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</si>
  <si>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</si>
  <si>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</si>
  <si>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</si>
  <si>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</si>
  <si>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</si>
  <si>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</si>
  <si>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</si>
  <si>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opgYesNo</t>
  </si>
  <si>
    <t>Option Group - Yes/No</t>
  </si>
  <si>
    <t>Facility Name</t>
  </si>
  <si>
    <t>D/B/A (If Applicable)</t>
  </si>
  <si>
    <t/>
  </si>
  <si>
    <t>Provider Number</t>
  </si>
  <si>
    <t>Period:  From</t>
  </si>
  <si>
    <t>To</t>
  </si>
  <si>
    <t>C1</t>
  </si>
  <si>
    <t>C2</t>
  </si>
  <si>
    <t>C5</t>
  </si>
  <si>
    <t>C3</t>
  </si>
  <si>
    <t>C4</t>
  </si>
  <si>
    <t>C6</t>
  </si>
  <si>
    <t>C7</t>
  </si>
  <si>
    <t>C8</t>
  </si>
  <si>
    <t>C9</t>
  </si>
  <si>
    <t>C10</t>
  </si>
  <si>
    <t>C11</t>
  </si>
  <si>
    <t>1</t>
  </si>
  <si>
    <t>4</t>
  </si>
  <si>
    <t>7</t>
  </si>
  <si>
    <t>11</t>
  </si>
  <si>
    <t>2</t>
  </si>
  <si>
    <t>THERAPY EXPENSES</t>
  </si>
  <si>
    <t>Expense Per Form 6, Column 5</t>
  </si>
  <si>
    <t>Salaries **</t>
  </si>
  <si>
    <t>Other **</t>
  </si>
  <si>
    <t>Total Should Reconcile to Expense Per Form 6, Column 5</t>
  </si>
  <si>
    <t>Reclassifications*</t>
  </si>
  <si>
    <t>Total Expense</t>
  </si>
  <si>
    <t>Total Charges-All Payor Types</t>
  </si>
  <si>
    <t>Cost-to-Charge Ratio (Column 8 divided by Column 9 by line)</t>
  </si>
  <si>
    <t>Medicaid Only Charges^</t>
  </si>
  <si>
    <t>Allowable Expense (Column 10 times Column 11)</t>
  </si>
  <si>
    <t>2-01</t>
  </si>
  <si>
    <t>Occupational Therapists</t>
  </si>
  <si>
    <t>2-02</t>
  </si>
  <si>
    <t>Physical Therapists</t>
  </si>
  <si>
    <t>2-03</t>
  </si>
  <si>
    <t>Speech Therapists</t>
  </si>
  <si>
    <t>2-04</t>
  </si>
  <si>
    <t>Other Therapists</t>
  </si>
  <si>
    <t>XXXXXXXXXXXX</t>
  </si>
  <si>
    <t>2-05</t>
  </si>
  <si>
    <t>FICA-Therapists</t>
  </si>
  <si>
    <t>2-06</t>
  </si>
  <si>
    <t>Group Insurance-Therapists</t>
  </si>
  <si>
    <t>2-07</t>
  </si>
  <si>
    <t>Pensions-Therapists</t>
  </si>
  <si>
    <t>2-08</t>
  </si>
  <si>
    <t>Unemployment Taxes-Therapists</t>
  </si>
  <si>
    <t>2-09</t>
  </si>
  <si>
    <t>Uniform Allowance-Therapists</t>
  </si>
  <si>
    <t>2-10</t>
  </si>
  <si>
    <t>Workmen's Comp-Therapists</t>
  </si>
  <si>
    <t>2-11</t>
  </si>
  <si>
    <t>Contract-Occupational Therapists</t>
  </si>
  <si>
    <t>2-12</t>
  </si>
  <si>
    <t>Contract-Physical Therapists</t>
  </si>
  <si>
    <t>2-13</t>
  </si>
  <si>
    <t>Contract-Speech Therapists</t>
  </si>
  <si>
    <t>2-14</t>
  </si>
  <si>
    <t>Contract-Other Therapists</t>
  </si>
  <si>
    <t>2-15</t>
  </si>
  <si>
    <t>Therapy Costs - Other</t>
  </si>
  <si>
    <t>2-16</t>
  </si>
  <si>
    <t>Allocated Costs-Hospital Based &amp; State Facilities (Schedule 3)</t>
  </si>
  <si>
    <t>2-17</t>
  </si>
  <si>
    <t>Total Therapy Expenses</t>
  </si>
  <si>
    <t>3</t>
  </si>
  <si>
    <t xml:space="preserve">MEDICAID PATIENT DAYS </t>
  </si>
  <si>
    <t xml:space="preserve">  (Form 4, Total Line, Column 2)</t>
  </si>
  <si>
    <t>* Note Reclassifications should allocate all expenses reported on Lines 2-05 through 2-16 to Lines 2-01 through 2-04</t>
  </si>
  <si>
    <t>^ Charges for residents who only have Medicaid coverage (No Part A, Part B, or other insurance policy that would pay for the therapy services)</t>
  </si>
  <si>
    <t>** Salary and Other amounts should be the values after all Form 6 reclassifications and adjustments (including removal of non-allowable expenses and related party adjustments).</t>
  </si>
  <si>
    <t>Column A</t>
  </si>
  <si>
    <t>Column B</t>
  </si>
  <si>
    <t>COMPUTATION OF ALLOWABLE COST PER DAY</t>
  </si>
  <si>
    <t>ALLOWABLE COST (Column 11, above)</t>
  </si>
  <si>
    <t>ALLOWABLE COST PER DAY (Column A Line 4/Column 11 Line 3)</t>
  </si>
  <si>
    <t>Therapy Costs (Line 2-17)</t>
  </si>
  <si>
    <t>Version</t>
  </si>
  <si>
    <t>1.0</t>
  </si>
  <si>
    <t>FORM 2 - CERTIFICATION BY OFFICER OR ADMINISTRATOR OF PROVIDER</t>
  </si>
  <si>
    <t xml:space="preserve">The enclosed supplemental report is submitted for the cost reporting period beginning </t>
  </si>
  <si>
    <t>and ending</t>
  </si>
  <si>
    <t>.</t>
  </si>
  <si>
    <t>INTENTIONAL MISREPRESENTATION OR FALSIFICATION OF ANY INFORMATION CONTAINED IN THIS SUPPLEMENTAL REPORT MAY BE PUNISHABLE BY FINE AND/OR IMPRISONMENT UNDER STATE OR FEDERAL LAW.</t>
  </si>
  <si>
    <t>This Supplemental Report is submitted as a part of the request by this Long-Term Care Provider for reimbursement under the Mississippi Medicaid Program.</t>
  </si>
  <si>
    <t>I HEREBY CERTIFY that I have examined the contents of the accompanying supplemental report to the State of Mississippi, Office of the Governor, Division of Medicaid for the period stated above and certify to the best of my knowledge and belief that the said contents are true and correct statements prepared from the books and records of this facility in accordance with applicable instructions.</t>
  </si>
  <si>
    <t xml:space="preserve"> (Signed) </t>
  </si>
  <si>
    <t>Officer or Administrator of Provider</t>
  </si>
  <si>
    <t>Name of Person Signing</t>
  </si>
  <si>
    <t>Title</t>
  </si>
  <si>
    <t>Date</t>
  </si>
  <si>
    <t>Cost Report Prepared By:</t>
  </si>
  <si>
    <t xml:space="preserve">Name </t>
  </si>
  <si>
    <t>Address - Street</t>
  </si>
  <si>
    <t>Address - Street (Cont.)</t>
  </si>
  <si>
    <t>Address - City, State Zip</t>
  </si>
  <si>
    <t>Name of Contact Person</t>
  </si>
  <si>
    <t>Telephone Number</t>
  </si>
  <si>
    <t>E-Mail Address</t>
  </si>
  <si>
    <t>Workbook/Worksheet</t>
  </si>
  <si>
    <t>Is TRUE/FALSE</t>
  </si>
  <si>
    <t>Visible: -1/Hidden: 0/VeryHidden: 2</t>
  </si>
  <si>
    <t>TRUE/FALSE</t>
  </si>
  <si>
    <t>Range</t>
  </si>
  <si>
    <t>R1C1</t>
  </si>
  <si>
    <t>Row# List</t>
  </si>
  <si>
    <t>Col# List</t>
  </si>
  <si>
    <t>Protection Schemes</t>
  </si>
  <si>
    <t>ObjectType</t>
  </si>
  <si>
    <t>ObjectName</t>
  </si>
  <si>
    <t>Protection</t>
  </si>
  <si>
    <t>Password</t>
  </si>
  <si>
    <t>Visibility</t>
  </si>
  <si>
    <t>FormulaBar</t>
  </si>
  <si>
    <t>Gridlines</t>
  </si>
  <si>
    <t>Headings</t>
  </si>
  <si>
    <t>CodeName</t>
  </si>
  <si>
    <t>SelectedSheet</t>
  </si>
  <si>
    <t>SelectedCell</t>
  </si>
  <si>
    <t>ReferenceStyle</t>
  </si>
  <si>
    <t>HiddenRows</t>
  </si>
  <si>
    <t>HiddenColumns</t>
  </si>
  <si>
    <t>Protections</t>
  </si>
  <si>
    <t>Workbook</t>
  </si>
  <si>
    <t>Book1</t>
  </si>
  <si>
    <t>Worksheet</t>
  </si>
  <si>
    <t>Instructions</t>
  </si>
  <si>
    <t>$F$19</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</si>
  <si>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</si>
  <si>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Medicaid Therapy</t>
  </si>
  <si>
    <t>$J$14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</si>
</sst>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00000"/>
    <numFmt numFmtId="166" formatCode="mm/dd/yy;@"/>
    <numFmt numFmtId="167" formatCode="mm/dd/yyyy;@"/>
  </numFmts>
  <fonts count="16">
    <font>
      <sz val="12"/>
      <name val="Arial"/>
      <family val="2"/>
    </font>
    <font>
      <sz val="11"/>
      <color theme="1"/>
      <name val="Aptos Narrow"/>
      <family val="2"/>
      <scheme val="minor"/>
    </font>
    <font>
      <sz val="11"/>
      <color theme="1"/>
      <name val="Aptos Narrow"/>
      <family val="2"/>
      <scheme val="minor"/>
    </font>
    <font>
      <b/>
      <sz val="10"/>
      <name val="Arial"/>
      <family val="2"/>
    </font>
    <font>
      <sz val="10"/>
      <name val="Arial"/>
      <family val="2"/>
    </font>
    <font>
      <b/>
      <sz val="10"/>
      <color rgb="FFFF0000"/>
      <name val="Arial"/>
      <family val="2"/>
    </font>
    <font>
      <u/>
      <sz val="10"/>
      <color indexed="12"/>
      <name val="Arial"/>
      <family val="2"/>
    </font>
    <font>
      <sz val="12"/>
      <name val="Arial"/>
      <family val="2"/>
    </font>
    <font>
      <sz val="10"/>
      <color theme="1"/>
      <name val="Arial"/>
      <family val="2"/>
    </font>
    <font>
      <sz val="8"/>
      <name val="Arial"/>
      <family val="2"/>
    </font>
    <font>
      <b/>
      <u/>
      <sz val="12"/>
      <name val="Arial"/>
      <family val="2"/>
    </font>
    <font>
      <sz val="12"/>
      <name val="Arial"/>
      <family val="2"/>
    </font>
    <font>
      <b/>
      <sz val="10"/>
      <name val="SWISS"/>
    </font>
    <font>
      <i/>
      <sz val="10"/>
      <name val="Arial"/>
      <family val="2"/>
    </font>
    <font>
      <sz val="12"/>
      <color rgb="FFFF0000"/>
      <name val="Arial"/>
      <family val="2"/>
    </font>
    <font>
      <b/>
      <u/>
      <sz val="12"/>
      <color rgb="FFFF0000"/>
      <name val="Arial"/>
      <family val="2"/>
    </font>
  </fonts>
  <fills count="8">
    <fill>
      <patternFill patternType="none"/>
    </fill>
    <fill>
      <patternFill patternType="gray125"/>
    </fill>
    <fill>
      <patternFill patternType="solid">
        <fgColor theme="5" tint="0.59999389629810485"/>
        <bgColor indexed="64"/>
      </patternFill>
    </fill>
    <fill>
      <patternFill patternType="solid">
        <fgColor theme="0" tint="-0.14996795556505021"/>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s>
  <borders count="44">
    <border>
      <left/>
      <right/>
      <top/>
      <bottom/>
      <diagonal/>
    </border>
    <border>
      <left/>
      <right/>
      <top/>
      <bottom style="double">
        <color indexed="8"/>
      </bottom>
      <diagonal/>
    </border>
    <border>
      <left style="double">
        <color indexed="8"/>
      </left>
      <right/>
      <top style="double">
        <color indexed="8"/>
      </top>
      <bottom style="thin">
        <color indexed="8"/>
      </bottom>
      <diagonal/>
    </border>
    <border>
      <left/>
      <right/>
      <top style="double">
        <color indexed="8"/>
      </top>
      <bottom style="thin">
        <color indexed="8"/>
      </bottom>
      <diagonal/>
    </border>
    <border>
      <left/>
      <right style="double">
        <color indexed="8"/>
      </right>
      <top style="double">
        <color indexed="8"/>
      </top>
      <bottom style="thin">
        <color indexed="8"/>
      </bottom>
      <diagonal/>
    </border>
    <border>
      <left style="double">
        <color indexed="8"/>
      </left>
      <right/>
      <top style="thin">
        <color indexed="8"/>
      </top>
      <bottom style="thin">
        <color indexed="8"/>
      </bottom>
      <diagonal/>
    </border>
    <border>
      <left/>
      <right/>
      <top style="thin">
        <color indexed="8"/>
      </top>
      <bottom style="thin">
        <color indexed="8"/>
      </bottom>
      <diagonal/>
    </border>
    <border>
      <left/>
      <right style="double">
        <color indexed="8"/>
      </right>
      <top style="thin">
        <color indexed="8"/>
      </top>
      <bottom style="thin">
        <color indexed="8"/>
      </bottom>
      <diagonal/>
    </border>
    <border>
      <left style="double">
        <color indexed="8"/>
      </left>
      <right/>
      <top style="thin">
        <color indexed="8"/>
      </top>
      <bottom style="double">
        <color indexed="8"/>
      </bottom>
      <diagonal/>
    </border>
    <border>
      <left/>
      <right/>
      <top style="thin">
        <color indexed="8"/>
      </top>
      <bottom style="double">
        <color indexed="8"/>
      </bottom>
      <diagonal/>
    </border>
    <border>
      <left/>
      <right style="double">
        <color indexed="8"/>
      </right>
      <top style="thin">
        <color indexed="8"/>
      </top>
      <bottom style="double">
        <color indexed="8"/>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style="double">
        <color indexed="8"/>
      </left>
      <right/>
      <top style="double">
        <color indexed="8"/>
      </top>
      <bottom/>
      <diagonal/>
    </border>
    <border>
      <left style="thin">
        <color indexed="8"/>
      </left>
      <right/>
      <top style="double">
        <color indexed="8"/>
      </top>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uble">
        <color indexed="8"/>
      </left>
      <right/>
      <top/>
      <bottom/>
      <diagonal/>
    </border>
    <border>
      <left style="thin">
        <color indexed="8"/>
      </left>
      <right style="double">
        <color indexed="8"/>
      </right>
      <top style="double">
        <color indexed="8"/>
      </top>
      <bottom style="thin">
        <color indexed="8"/>
      </bottom>
      <diagonal/>
    </border>
    <border>
      <left style="double">
        <color indexed="8"/>
      </left>
      <right/>
      <top style="thin">
        <color indexed="8"/>
      </top>
      <bottom/>
      <diagonal/>
    </border>
    <border>
      <left style="thin">
        <color indexed="8"/>
      </left>
      <right/>
      <top style="thin">
        <color indexed="8"/>
      </top>
      <bottom/>
      <diagonal/>
    </border>
    <border>
      <left style="thin">
        <color indexed="8"/>
      </left>
      <right style="double">
        <color indexed="8"/>
      </right>
      <top style="thin">
        <color indexed="8"/>
      </top>
      <bottom/>
      <diagonal/>
    </border>
    <border>
      <left style="thin">
        <color indexed="8"/>
      </left>
      <right/>
      <top style="thin">
        <color indexed="8"/>
      </top>
      <bottom style="double">
        <color indexed="8"/>
      </bottom>
      <diagonal/>
    </border>
    <border>
      <left style="thin">
        <color indexed="8"/>
      </left>
      <right/>
      <top/>
      <bottom/>
      <diagonal/>
    </border>
    <border>
      <left style="double">
        <color indexed="8"/>
      </left>
      <right/>
      <top/>
      <bottom style="double">
        <color indexed="8"/>
      </bottom>
      <diagonal/>
    </border>
    <border>
      <left style="thin">
        <color indexed="8"/>
      </left>
      <right/>
      <top/>
      <bottom style="double">
        <color indexed="8"/>
      </bottom>
      <diagonal/>
    </border>
    <border>
      <left style="thin">
        <color indexed="8"/>
      </left>
      <right style="double">
        <color indexed="8"/>
      </right>
      <top/>
      <bottom style="double">
        <color indexed="8"/>
      </bottom>
      <diagonal/>
    </border>
    <border>
      <left style="thin">
        <color indexed="8"/>
      </left>
      <right style="double">
        <color indexed="8"/>
      </right>
      <top/>
      <bottom/>
      <diagonal/>
    </border>
    <border>
      <left/>
      <right/>
      <top style="double">
        <color indexed="8"/>
      </top>
      <bottom/>
      <diagonal/>
    </border>
    <border>
      <left style="thin">
        <color indexed="8"/>
      </left>
      <right style="double">
        <color indexed="8"/>
      </right>
      <top style="double">
        <color indexed="8"/>
      </top>
      <bottom/>
      <diagonal/>
    </border>
    <border>
      <left style="double">
        <color indexed="8"/>
      </left>
      <right/>
      <top style="thin">
        <color indexed="64"/>
      </top>
      <bottom/>
      <diagonal/>
    </border>
    <border>
      <left/>
      <right/>
      <top style="thin">
        <color indexed="64"/>
      </top>
      <bottom/>
      <diagonal/>
    </border>
    <border>
      <left style="thin">
        <color indexed="8"/>
      </left>
      <right/>
      <top style="thin">
        <color indexed="64"/>
      </top>
      <bottom/>
      <diagonal/>
    </border>
    <border>
      <left style="thin">
        <color indexed="8"/>
      </left>
      <right style="double">
        <color indexed="8"/>
      </right>
      <top style="thin">
        <color indexed="64"/>
      </top>
      <bottom/>
      <diagonal/>
    </border>
    <border>
      <left style="thin">
        <color indexed="8"/>
      </left>
      <right style="double">
        <color indexed="8"/>
      </right>
      <top style="thin">
        <color indexed="8"/>
      </top>
      <bottom style="double">
        <color indexed="8"/>
      </bottom>
      <diagonal/>
    </border>
    <border>
      <left/>
      <right/>
      <top style="thin">
        <color indexed="8"/>
      </top>
      <bottom/>
      <diagonal/>
    </border>
    <border>
      <left/>
      <right/>
      <top style="double">
        <color indexed="8"/>
      </top>
      <bottom style="thin">
        <color indexed="64"/>
      </bottom>
      <diagonal/>
    </border>
    <border>
      <left/>
      <right style="double">
        <color indexed="8"/>
      </right>
      <top style="thin">
        <color indexed="8"/>
      </top>
      <bottom/>
      <diagonal/>
    </border>
    <border>
      <left/>
      <right style="double">
        <color indexed="8"/>
      </right>
      <top/>
      <bottom/>
      <diagonal/>
    </border>
    <border>
      <left/>
      <right/>
      <top/>
      <bottom style="thin">
        <color indexed="8"/>
      </bottom>
      <diagonal/>
    </border>
    <border>
      <left/>
      <right style="double">
        <color indexed="8"/>
      </right>
      <top/>
      <bottom style="double">
        <color indexed="8"/>
      </bottom>
      <diagonal/>
    </border>
    <border>
      <left/>
      <right style="double">
        <color indexed="8"/>
      </right>
      <top style="double">
        <color indexed="8"/>
      </top>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0" fontId="6" fillId="0" borderId="0" applyNumberFormat="0" applyFill="0" applyBorder="0" applyAlignment="0" applyProtection="0">
      <alignment vertical="top"/>
      <protection locked="0"/>
    </xf>
    <xf numFmtId="0" fontId="2" fillId="0" borderId="0"/>
    <xf numFmtId="43" fontId="1" fillId="0" borderId="0" applyFont="0" applyFill="0" applyBorder="0" applyAlignment="0" applyProtection="0"/>
    <xf numFmtId="44" fontId="1" fillId="0" borderId="0" applyFont="0" applyFill="0" applyBorder="0" applyAlignment="0" applyProtection="0"/>
    <xf numFmtId="0" fontId="11" fillId="0" borderId="0"/>
  </cellStyleXfs>
  <cellXfs count="154">
    <xf numFmtId="0" fontId="0" fillId="0" borderId="0" xfId="0"/>
    <xf numFmtId="0" fontId="3" fillId="0" borderId="0" xfId="2" applyFont="1" applyAlignment="1">
      <alignment horizontal="centerContinuous"/>
    </xf>
    <xf numFmtId="0" fontId="4" fillId="0" borderId="0" xfId="2" applyFont="1" applyAlignment="1">
      <alignment horizontal="centerContinuous"/>
    </xf>
    <xf numFmtId="0" fontId="4" fillId="0" borderId="0" xfId="2" applyFont="1"/>
    <xf numFmtId="0" fontId="5" fillId="0" borderId="0" xfId="2" applyFont="1"/>
    <xf numFmtId="0" fontId="3" fillId="0" borderId="2" xfId="2" applyFont="1" applyBorder="1"/>
    <xf numFmtId="0" fontId="3" fillId="0" borderId="3" xfId="2" applyFont="1" applyBorder="1"/>
    <xf numFmtId="0" fontId="8" fillId="0" borderId="0" xfId="2" applyFont="1"/>
    <xf numFmtId="0" fontId="3" fillId="0" borderId="5" xfId="2" applyFont="1" applyBorder="1"/>
    <xf numFmtId="0" fontId="3" fillId="0" borderId="6" xfId="2" applyFont="1" applyBorder="1"/>
    <xf numFmtId="0" fontId="3" fillId="0" borderId="8" xfId="2" applyFont="1" applyBorder="1"/>
    <xf numFmtId="0" fontId="3" fillId="0" borderId="9" xfId="2" applyFont="1" applyBorder="1"/>
    <xf numFmtId="0" fontId="4" fillId="0" borderId="9" xfId="2" applyFont="1" applyBorder="1"/>
    <xf numFmtId="14" fontId="4" fillId="0" borderId="9" xfId="2" applyNumberFormat="1" applyFont="1" applyBorder="1"/>
    <xf numFmtId="0" fontId="3" fillId="0" borderId="9" xfId="2" applyFont="1" applyBorder="1" applyAlignment="1">
      <alignment horizontal="center"/>
    </xf>
    <xf numFmtId="0" fontId="3" fillId="2" borderId="11" xfId="2" applyFont="1" applyFill="1" applyBorder="1" applyAlignment="1">
      <alignment horizontal="center"/>
    </xf>
    <xf numFmtId="0" fontId="3" fillId="2" borderId="12" xfId="2" applyFont="1" applyFill="1" applyBorder="1" applyAlignment="1">
      <alignment horizontal="center"/>
    </xf>
    <xf numFmtId="14" fontId="3" fillId="2" borderId="12" xfId="2" applyNumberFormat="1" applyFont="1" applyFill="1" applyBorder="1" applyAlignment="1">
      <alignment horizontal="center"/>
    </xf>
    <xf numFmtId="49" fontId="3" fillId="0" borderId="13" xfId="2" applyNumberFormat="1" applyFont="1" applyBorder="1" applyAlignment="1">
      <alignment horizontal="center" vertical="center"/>
    </xf>
    <xf numFmtId="0" fontId="3" fillId="0" borderId="14" xfId="2" applyFont="1" applyBorder="1" applyAlignment="1">
      <alignment horizontal="center" vertical="center"/>
    </xf>
    <xf numFmtId="0" fontId="3" fillId="0" borderId="15" xfId="2" applyFont="1" applyBorder="1" applyAlignment="1">
      <alignment horizontal="center" vertical="center"/>
    </xf>
    <xf numFmtId="0" fontId="3" fillId="0" borderId="15" xfId="2" applyFont="1" applyBorder="1" applyAlignment="1">
      <alignment horizontal="center" vertical="center" wrapText="1"/>
    </xf>
    <xf numFmtId="0" fontId="4" fillId="2" borderId="0" xfId="2" applyFont="1" applyFill="1" applyAlignment="1">
      <alignment horizontal="center"/>
    </xf>
    <xf numFmtId="0" fontId="8" fillId="0" borderId="17" xfId="2" applyFont="1" applyBorder="1"/>
    <xf numFmtId="49" fontId="3" fillId="0" borderId="13" xfId="2" applyNumberFormat="1" applyFont="1" applyBorder="1" applyAlignment="1">
      <alignment horizontal="left"/>
    </xf>
    <xf numFmtId="0" fontId="3" fillId="0" borderId="14" xfId="2" applyFont="1" applyBorder="1"/>
    <xf numFmtId="0" fontId="3" fillId="0" borderId="16" xfId="2" applyFont="1" applyBorder="1" applyAlignment="1">
      <alignment horizontal="center"/>
    </xf>
    <xf numFmtId="0" fontId="3" fillId="0" borderId="18" xfId="2" applyFont="1" applyBorder="1" applyAlignment="1">
      <alignment horizontal="center" vertical="center" wrapText="1"/>
    </xf>
    <xf numFmtId="49" fontId="4" fillId="0" borderId="19" xfId="2" applyNumberFormat="1" applyFont="1" applyBorder="1" applyAlignment="1">
      <alignment horizontal="left"/>
    </xf>
    <xf numFmtId="0" fontId="4" fillId="0" borderId="20" xfId="2" applyFont="1" applyBorder="1"/>
    <xf numFmtId="164" fontId="4" fillId="3" borderId="20" xfId="3" applyNumberFormat="1" applyFont="1" applyFill="1" applyBorder="1" applyAlignment="1" applyProtection="1">
      <protection locked="0"/>
    </xf>
    <xf numFmtId="164" fontId="4" fillId="0" borderId="20" xfId="3" applyNumberFormat="1" applyFont="1" applyFill="1" applyBorder="1" applyAlignment="1" applyProtection="1">
      <protection locked="0"/>
    </xf>
    <xf numFmtId="164" fontId="4" fillId="0" borderId="20" xfId="3" applyNumberFormat="1" applyFont="1" applyBorder="1" applyAlignment="1" applyProtection="1"/>
    <xf numFmtId="165" fontId="4" fillId="0" borderId="20" xfId="3" applyNumberFormat="1" applyFont="1" applyBorder="1" applyAlignment="1" applyProtection="1"/>
    <xf numFmtId="164" fontId="4" fillId="4" borderId="20" xfId="3" applyNumberFormat="1" applyFont="1" applyFill="1" applyBorder="1" applyAlignment="1" applyProtection="1"/>
    <xf numFmtId="0" fontId="4" fillId="0" borderId="20" xfId="2" applyFont="1" applyBorder="1" applyAlignment="1">
      <alignment horizontal="left" wrapText="1"/>
    </xf>
    <xf numFmtId="164" fontId="4" fillId="0" borderId="21" xfId="3" applyNumberFormat="1" applyFont="1" applyFill="1" applyBorder="1" applyAlignment="1" applyProtection="1"/>
    <xf numFmtId="49" fontId="3" fillId="0" borderId="8" xfId="2" applyNumberFormat="1" applyFont="1" applyBorder="1" applyAlignment="1">
      <alignment horizontal="left"/>
    </xf>
    <xf numFmtId="0" fontId="3" fillId="0" borderId="22" xfId="2" applyFont="1" applyBorder="1"/>
    <xf numFmtId="164" fontId="4" fillId="0" borderId="22" xfId="3" applyNumberFormat="1" applyFont="1" applyBorder="1" applyAlignment="1" applyProtection="1"/>
    <xf numFmtId="164" fontId="4" fillId="4" borderId="22" xfId="3" applyNumberFormat="1" applyFont="1" applyFill="1" applyBorder="1" applyAlignment="1" applyProtection="1"/>
    <xf numFmtId="49" fontId="3" fillId="0" borderId="19" xfId="2" applyNumberFormat="1" applyFont="1" applyBorder="1" applyAlignment="1">
      <alignment horizontal="left"/>
    </xf>
    <xf numFmtId="0" fontId="3" fillId="0" borderId="23" xfId="2" applyFont="1" applyBorder="1"/>
    <xf numFmtId="0" fontId="4" fillId="5" borderId="23" xfId="2" applyFont="1" applyFill="1" applyBorder="1"/>
    <xf numFmtId="0" fontId="4" fillId="5" borderId="0" xfId="2" applyFont="1" applyFill="1"/>
    <xf numFmtId="164" fontId="4" fillId="0" borderId="21" xfId="3" applyNumberFormat="1" applyFont="1" applyBorder="1" applyAlignment="1" applyProtection="1"/>
    <xf numFmtId="0" fontId="3" fillId="0" borderId="24" xfId="2" applyFont="1" applyBorder="1"/>
    <xf numFmtId="0" fontId="3" fillId="0" borderId="25" xfId="2" applyFont="1" applyBorder="1" applyAlignment="1">
      <alignment horizontal="left" indent="1"/>
    </xf>
    <xf numFmtId="0" fontId="4" fillId="5" borderId="25" xfId="2" applyFont="1" applyFill="1" applyBorder="1"/>
    <xf numFmtId="0" fontId="4" fillId="5" borderId="1" xfId="2" applyFont="1" applyFill="1" applyBorder="1"/>
    <xf numFmtId="0" fontId="3" fillId="0" borderId="17" xfId="2" applyFont="1" applyBorder="1"/>
    <xf numFmtId="0" fontId="3" fillId="0" borderId="0" xfId="2" applyFont="1" applyAlignment="1">
      <alignment horizontal="left" indent="1"/>
    </xf>
    <xf numFmtId="164" fontId="4" fillId="4" borderId="27" xfId="3" applyNumberFormat="1" applyFont="1" applyFill="1" applyBorder="1" applyAlignment="1" applyProtection="1"/>
    <xf numFmtId="0" fontId="3" fillId="0" borderId="13" xfId="2" applyFont="1" applyBorder="1"/>
    <xf numFmtId="0" fontId="4" fillId="0" borderId="28" xfId="2" applyFont="1" applyBorder="1"/>
    <xf numFmtId="0" fontId="3" fillId="0" borderId="14" xfId="2" applyFont="1" applyBorder="1" applyAlignment="1">
      <alignment horizontal="centerContinuous"/>
    </xf>
    <xf numFmtId="0" fontId="3" fillId="0" borderId="29" xfId="2" applyFont="1" applyBorder="1" applyAlignment="1">
      <alignment horizontal="centerContinuous"/>
    </xf>
    <xf numFmtId="49" fontId="3" fillId="0" borderId="30" xfId="2" applyNumberFormat="1" applyFont="1" applyBorder="1" applyAlignment="1">
      <alignment horizontal="centerContinuous" vertical="center" wrapText="1"/>
    </xf>
    <xf numFmtId="0" fontId="4" fillId="0" borderId="31" xfId="2" applyFont="1" applyBorder="1" applyAlignment="1">
      <alignment horizontal="centerContinuous" vertical="center"/>
    </xf>
    <xf numFmtId="0" fontId="3" fillId="0" borderId="32" xfId="2" applyFont="1" applyBorder="1" applyAlignment="1">
      <alignment horizontal="center" vertical="center" wrapText="1"/>
    </xf>
    <xf numFmtId="0" fontId="3" fillId="0" borderId="33" xfId="2" applyFont="1" applyBorder="1" applyAlignment="1">
      <alignment horizontal="center" vertical="center" wrapText="1"/>
    </xf>
    <xf numFmtId="49" fontId="4" fillId="0" borderId="8" xfId="2" applyNumberFormat="1" applyFont="1" applyBorder="1" applyAlignment="1">
      <alignment horizontal="left"/>
    </xf>
    <xf numFmtId="0" fontId="4" fillId="0" borderId="22" xfId="2" applyFont="1" applyBorder="1"/>
    <xf numFmtId="44" fontId="4" fillId="0" borderId="34" xfId="4" applyFont="1" applyBorder="1" applyAlignment="1" applyProtection="1"/>
    <xf numFmtId="0" fontId="3" fillId="0" borderId="0" xfId="2" applyFont="1"/>
    <xf numFmtId="0" fontId="3" fillId="0" borderId="3" xfId="2" applyFont="1" applyBorder="1" applyAlignment="1">
      <alignment horizontal="center"/>
    </xf>
    <xf numFmtId="164" fontId="4" fillId="3" borderId="35" xfId="3" applyNumberFormat="1" applyFont="1" applyFill="1" applyBorder="1" applyAlignment="1" applyProtection="1">
      <protection locked="0"/>
    </xf>
    <xf numFmtId="164" fontId="4" fillId="4" borderId="35" xfId="3" applyNumberFormat="1" applyFont="1" applyFill="1" applyBorder="1" applyAlignment="1" applyProtection="1"/>
    <xf numFmtId="164" fontId="4" fillId="0" borderId="9" xfId="3" applyNumberFormat="1" applyFont="1" applyBorder="1" applyAlignment="1" applyProtection="1"/>
    <xf numFmtId="0" fontId="3" fillId="0" borderId="1" xfId="2" applyFont="1" applyBorder="1" applyAlignment="1">
      <alignment horizontal="left" indent="1"/>
    </xf>
    <xf numFmtId="164" fontId="4" fillId="3" borderId="21" xfId="3" applyNumberFormat="1" applyFont="1" applyFill="1" applyBorder="1" applyAlignment="1" applyProtection="1">
      <protection locked="0"/>
    </xf>
    <xf numFmtId="164" fontId="4" fillId="0" borderId="34" xfId="3" applyNumberFormat="1" applyFont="1" applyBorder="1" applyAlignment="1" applyProtection="1"/>
    <xf numFmtId="0" fontId="4" fillId="5" borderId="27" xfId="2" applyFont="1" applyFill="1" applyBorder="1"/>
    <xf numFmtId="0" fontId="4" fillId="5" borderId="26" xfId="2" applyFont="1" applyFill="1" applyBorder="1"/>
    <xf numFmtId="0" fontId="10" fillId="0" borderId="0" xfId="0" applyFont="1"/>
    <xf numFmtId="0" fontId="5" fillId="0" borderId="0" xfId="2" applyFont="1" applyAlignment="1">
      <alignment horizontal="centerContinuous"/>
    </xf>
    <xf numFmtId="0" fontId="6" fillId="0" borderId="0" xfId="1" applyAlignment="1" applyProtection="1"/>
    <xf numFmtId="49" fontId="0" fillId="0" borderId="0" xfId="0" applyNumberFormat="1"/>
    <xf numFmtId="0" fontId="0" fillId="0" borderId="0" xfId="0" applyAlignment="1">
      <alignment wrapText="1"/>
    </xf>
    <xf numFmtId="0" fontId="4" fillId="0" borderId="0" xfId="5" applyFont="1"/>
    <xf numFmtId="0" fontId="12" fillId="0" borderId="0" xfId="5" applyFont="1" applyAlignment="1">
      <alignment horizontal="centerContinuous"/>
    </xf>
    <xf numFmtId="0" fontId="3" fillId="0" borderId="0" xfId="5" applyFont="1" applyAlignment="1">
      <alignment horizontal="centerContinuous"/>
    </xf>
    <xf numFmtId="0" fontId="4" fillId="0" borderId="0" xfId="5" applyFont="1" applyAlignment="1">
      <alignment horizontal="centerContinuous"/>
    </xf>
    <xf numFmtId="0" fontId="7" fillId="0" borderId="0" xfId="5" applyFont="1"/>
    <xf numFmtId="0" fontId="6" fillId="0" borderId="0" xfId="1" applyNumberFormat="1" applyAlignment="1" applyProtection="1"/>
    <xf numFmtId="0" fontId="6" fillId="0" borderId="0" xfId="1" applyNumberFormat="1" applyAlignment="1" applyProtection="1">
      <alignment horizontal="center"/>
    </xf>
    <xf numFmtId="0" fontId="3" fillId="0" borderId="2" xfId="5" applyFont="1" applyBorder="1"/>
    <xf numFmtId="0" fontId="4" fillId="0" borderId="3" xfId="5" applyFont="1" applyBorder="1"/>
    <xf numFmtId="0" fontId="3" fillId="0" borderId="3" xfId="5" applyFont="1" applyBorder="1"/>
    <xf numFmtId="0" fontId="4" fillId="0" borderId="4" xfId="5" applyFont="1" applyBorder="1"/>
    <xf numFmtId="0" fontId="7" fillId="0" borderId="17" xfId="5" applyFont="1" applyBorder="1"/>
    <xf numFmtId="0" fontId="3" fillId="0" borderId="5" xfId="5" applyFont="1" applyBorder="1"/>
    <xf numFmtId="0" fontId="4" fillId="0" borderId="6" xfId="5" applyFont="1" applyBorder="1"/>
    <xf numFmtId="0" fontId="4" fillId="0" borderId="7" xfId="5" applyFont="1" applyBorder="1"/>
    <xf numFmtId="0" fontId="4" fillId="0" borderId="2" xfId="5" applyFont="1" applyBorder="1"/>
    <xf numFmtId="0" fontId="4" fillId="0" borderId="36" xfId="5" applyFont="1" applyBorder="1"/>
    <xf numFmtId="0" fontId="3" fillId="0" borderId="19" xfId="5" applyFont="1" applyBorder="1" applyAlignment="1">
      <alignment horizontal="left"/>
    </xf>
    <xf numFmtId="0" fontId="4" fillId="0" borderId="35" xfId="5" applyFont="1" applyBorder="1" applyAlignment="1">
      <alignment horizontal="centerContinuous"/>
    </xf>
    <xf numFmtId="0" fontId="7" fillId="0" borderId="35" xfId="5" applyFont="1" applyBorder="1"/>
    <xf numFmtId="166" fontId="4" fillId="0" borderId="0" xfId="5" applyNumberFormat="1" applyFont="1"/>
    <xf numFmtId="167" fontId="4" fillId="0" borderId="35" xfId="5" applyNumberFormat="1" applyFont="1" applyBorder="1"/>
    <xf numFmtId="0" fontId="4" fillId="0" borderId="37" xfId="5" applyFont="1" applyBorder="1"/>
    <xf numFmtId="0" fontId="3" fillId="0" borderId="17" xfId="5" applyFont="1" applyBorder="1"/>
    <xf numFmtId="167" fontId="4" fillId="0" borderId="0" xfId="5" applyNumberFormat="1" applyFont="1"/>
    <xf numFmtId="0" fontId="4" fillId="0" borderId="17" xfId="5" applyFont="1" applyBorder="1"/>
    <xf numFmtId="0" fontId="4" fillId="0" borderId="38" xfId="5" applyFont="1" applyBorder="1"/>
    <xf numFmtId="0" fontId="3" fillId="0" borderId="17" xfId="5" applyFont="1" applyBorder="1" applyAlignment="1">
      <alignment horizontal="centerContinuous" vertical="center" wrapText="1"/>
    </xf>
    <xf numFmtId="0" fontId="3" fillId="0" borderId="0" xfId="5" applyFont="1" applyAlignment="1">
      <alignment horizontal="centerContinuous" vertical="center" wrapText="1"/>
    </xf>
    <xf numFmtId="0" fontId="3" fillId="0" borderId="38" xfId="5" applyFont="1" applyBorder="1" applyAlignment="1">
      <alignment horizontal="centerContinuous" vertical="center" wrapText="1"/>
    </xf>
    <xf numFmtId="0" fontId="7" fillId="0" borderId="17" xfId="5" applyFont="1" applyBorder="1" applyAlignment="1">
      <alignment horizontal="centerContinuous" wrapText="1"/>
    </xf>
    <xf numFmtId="0" fontId="4" fillId="0" borderId="0" xfId="5" applyFont="1" applyAlignment="1">
      <alignment horizontal="centerContinuous" wrapText="1"/>
    </xf>
    <xf numFmtId="0" fontId="4" fillId="0" borderId="38" xfId="5" applyFont="1" applyBorder="1" applyAlignment="1">
      <alignment horizontal="centerContinuous" wrapText="1"/>
    </xf>
    <xf numFmtId="0" fontId="4" fillId="0" borderId="17" xfId="5" applyFont="1" applyBorder="1" applyAlignment="1">
      <alignment horizontal="centerContinuous"/>
    </xf>
    <xf numFmtId="0" fontId="4" fillId="0" borderId="38" xfId="5" applyFont="1" applyBorder="1" applyAlignment="1">
      <alignment horizontal="centerContinuous"/>
    </xf>
    <xf numFmtId="0" fontId="3" fillId="2" borderId="0" xfId="5" applyFont="1" applyFill="1" applyAlignment="1">
      <alignment horizontal="center"/>
    </xf>
    <xf numFmtId="0" fontId="3" fillId="2" borderId="38" xfId="5" applyFont="1" applyFill="1" applyBorder="1" applyAlignment="1">
      <alignment horizontal="center"/>
    </xf>
    <xf numFmtId="0" fontId="3" fillId="0" borderId="0" xfId="5" applyFont="1" applyAlignment="1">
      <alignment horizontal="center"/>
    </xf>
    <xf numFmtId="0" fontId="4" fillId="2" borderId="0" xfId="5" applyFont="1" applyFill="1"/>
    <xf numFmtId="0" fontId="4" fillId="0" borderId="35" xfId="5" applyFont="1" applyBorder="1" applyAlignment="1">
      <alignment horizontal="centerContinuous" vertical="center"/>
    </xf>
    <xf numFmtId="0" fontId="4" fillId="0" borderId="24" xfId="5" applyFont="1" applyBorder="1"/>
    <xf numFmtId="0" fontId="4" fillId="0" borderId="1" xfId="5" applyFont="1" applyBorder="1"/>
    <xf numFmtId="0" fontId="4" fillId="0" borderId="40" xfId="5" applyFont="1" applyBorder="1"/>
    <xf numFmtId="0" fontId="4" fillId="0" borderId="13" xfId="5" applyFont="1" applyBorder="1"/>
    <xf numFmtId="0" fontId="7" fillId="0" borderId="28" xfId="5" applyFont="1" applyBorder="1"/>
    <xf numFmtId="0" fontId="4" fillId="0" borderId="41" xfId="5" applyFont="1" applyBorder="1"/>
    <xf numFmtId="0" fontId="11" fillId="0" borderId="0" xfId="5"/>
    <xf numFmtId="0" fontId="13" fillId="0" borderId="0" xfId="5" applyFont="1" applyAlignment="1">
      <alignment horizontal="right"/>
    </xf>
    <xf numFmtId="49" fontId="4" fillId="0" borderId="3" xfId="5" applyNumberFormat="1" applyFont="1" applyBorder="1"/>
    <xf numFmtId="14" fontId="4" fillId="6" borderId="9" xfId="2" applyNumberFormat="1" applyFont="1" applyFill="1" applyBorder="1" applyProtection="1">
      <protection locked="0"/>
    </xf>
    <xf numFmtId="14" fontId="4" fillId="6" borderId="10" xfId="2" applyNumberFormat="1" applyFont="1" applyFill="1" applyBorder="1" applyProtection="1">
      <protection locked="0"/>
    </xf>
    <xf numFmtId="164" fontId="4" fillId="6" borderId="26" xfId="3" applyNumberFormat="1" applyFont="1" applyFill="1" applyBorder="1" applyAlignment="1" applyProtection="1">
      <protection locked="0"/>
    </xf>
    <xf numFmtId="0" fontId="0" fillId="0" borderId="42" xfId="0" applyBorder="1"/>
    <xf numFmtId="0" fontId="4" fillId="0" borderId="0" xfId="2" quotePrefix="1" applyFont="1"/>
    <xf numFmtId="0" fontId="14" fillId="0" borderId="0" xfId="0" applyFont="1" applyAlignment="1">
      <alignment vertical="center"/>
    </xf>
    <xf numFmtId="0" fontId="14" fillId="0" borderId="0" xfId="0" applyFont="1" applyAlignment="1">
      <alignment horizontal="left" vertical="center" indent="3"/>
    </xf>
    <xf numFmtId="0" fontId="14" fillId="0" borderId="0" xfId="0" applyFont="1" applyAlignment="1">
      <alignment horizontal="left" vertical="center"/>
    </xf>
    <xf numFmtId="0" fontId="15" fillId="0" borderId="0" xfId="0" applyFont="1"/>
    <xf numFmtId="0" fontId="14" fillId="0" borderId="0" xfId="0" applyFont="1" applyAlignment="1">
      <alignment horizontal="left" vertical="center" wrapText="1"/>
    </xf>
    <xf numFmtId="0" fontId="14" fillId="0" borderId="0" xfId="0" applyFont="1" applyAlignment="1">
      <alignment horizontal="left" vertical="center" wrapText="1" indent="3"/>
    </xf>
    <xf numFmtId="0" fontId="14" fillId="0" borderId="0" xfId="0" applyFont="1" applyAlignment="1">
      <alignment horizontal="left" vertical="center" wrapText="1"/>
    </xf>
    <xf numFmtId="0" fontId="3" fillId="0" borderId="0" xfId="2" applyFont="1" applyAlignment="1">
      <alignment horizontal="center"/>
    </xf>
    <xf numFmtId="0" fontId="5" fillId="0" borderId="0" xfId="2" applyFont="1" applyAlignment="1">
      <alignment horizontal="center" vertical="top" wrapText="1"/>
    </xf>
    <xf numFmtId="0" fontId="6" fillId="0" borderId="1" xfId="1" applyNumberFormat="1" applyBorder="1" applyAlignment="1" applyProtection="1">
      <alignment horizontal="left"/>
    </xf>
    <xf numFmtId="0" fontId="4" fillId="6" borderId="3" xfId="0" applyFont="1" applyFill="1" applyBorder="1" applyAlignment="1" applyProtection="1">
      <alignment horizontal="center"/>
      <protection locked="0"/>
    </xf>
    <xf numFmtId="0" fontId="4" fillId="6" borderId="4" xfId="0" applyFont="1" applyFill="1" applyBorder="1" applyAlignment="1" applyProtection="1">
      <alignment horizontal="center"/>
      <protection locked="0"/>
    </xf>
    <xf numFmtId="49" fontId="3" fillId="6" borderId="9" xfId="2" applyNumberFormat="1" applyFont="1" applyFill="1" applyBorder="1" applyAlignment="1" applyProtection="1">
      <alignment horizontal="center"/>
      <protection locked="0"/>
    </xf>
    <xf numFmtId="0" fontId="4" fillId="6" borderId="6" xfId="2" applyFont="1" applyFill="1" applyBorder="1" applyAlignment="1" applyProtection="1">
      <alignment horizontal="center"/>
      <protection locked="0"/>
    </xf>
    <xf numFmtId="0" fontId="4" fillId="6" borderId="7" xfId="2" applyFont="1" applyFill="1" applyBorder="1" applyAlignment="1" applyProtection="1">
      <alignment horizontal="center"/>
      <protection locked="0"/>
    </xf>
    <xf numFmtId="0" fontId="4" fillId="3" borderId="43" xfId="5" applyFont="1" applyFill="1" applyBorder="1" applyAlignment="1" applyProtection="1">
      <alignment horizontal="center"/>
      <protection locked="0"/>
    </xf>
    <xf numFmtId="0" fontId="4" fillId="3" borderId="39" xfId="5" applyFont="1" applyFill="1" applyBorder="1" applyAlignment="1" applyProtection="1">
      <alignment horizontal="center"/>
      <protection locked="0"/>
    </xf>
    <xf numFmtId="0" fontId="4" fillId="7" borderId="39" xfId="5" applyFont="1" applyFill="1" applyBorder="1" applyAlignment="1" applyProtection="1">
      <alignment horizontal="center"/>
      <protection locked="0"/>
    </xf>
    <xf numFmtId="167" fontId="4" fillId="3" borderId="39" xfId="5" applyNumberFormat="1" applyFont="1" applyFill="1" applyBorder="1" applyAlignment="1" applyProtection="1">
      <alignment horizontal="center"/>
      <protection locked="0"/>
    </xf>
    <xf numFmtId="167" fontId="4" fillId="7" borderId="39" xfId="5" applyNumberFormat="1" applyFont="1" applyFill="1" applyBorder="1" applyAlignment="1" applyProtection="1">
      <alignment horizontal="center"/>
      <protection locked="0"/>
    </xf>
    <xf numFmtId="0" fontId="4" fillId="3" borderId="42" xfId="5" applyFont="1" applyFill="1" applyBorder="1" applyAlignment="1" applyProtection="1">
      <alignment horizontal="center"/>
      <protection locked="0"/>
    </xf>
  </cellXfs>
  <cellStyles count="6">
    <cellStyle name="Comma 14" xfId="3" xr:uid="{663EE7E9-AFBC-4ADB-AAAB-352765EEC05A}"/>
    <cellStyle name="Currency 155" xfId="4" xr:uid="{02868764-DEB4-4256-A53B-D83C5CE186B1}"/>
    <cellStyle name="Hyperlink" xfId="1" builtinId="8"/>
    <cellStyle name="Normal" xfId="0" builtinId="0"/>
    <cellStyle name="Normal 159" xfId="2" xr:uid="{2433589B-3BDD-439D-8511-203EFBFD1E43}"/>
    <cellStyle name="Normal 2" xfId="5" xr:uid="{0ED31FD2-38F3-47DE-B717-E077B0D64A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ameron.may@medicaid.ms.gov" TargetMode="External"/><Relationship Id="rId1" Type="http://schemas.openxmlformats.org/officeDocument/2006/relationships/hyperlink" Target="mailto:MS_Web_Portal@mslc.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8666-B896-4AD2-94DD-2970B4B7A33B}">
  <sheetPr codeName="Sheet1"/>
  <dimension ref="A1:Q64"/>
  <sheetViews>
    <sheetView showGridLines="0" tabSelected="1" workbookViewId="0">
      <selection sqref="A1:Q1"/>
    </sheetView>
  </sheetViews>
  <sheetFormatPr defaultRowHeight="15"/>
  <sheetData>
    <row r="1" spans="1:17" s="3" customFormat="1" ht="12.75">
      <c r="A1" s="140" t="s">
        <v>0</v>
      </c>
      <c r="B1" s="140"/>
      <c r="C1" s="140"/>
      <c r="D1" s="140"/>
      <c r="E1" s="140"/>
      <c r="F1" s="140"/>
      <c r="G1" s="140"/>
      <c r="H1" s="140"/>
      <c r="I1" s="140"/>
      <c r="J1" s="140"/>
      <c r="K1" s="140"/>
      <c r="L1" s="140"/>
      <c r="M1" s="140"/>
      <c r="N1" s="140"/>
      <c r="O1" s="140"/>
      <c r="P1" s="140"/>
      <c r="Q1" s="140"/>
    </row>
    <row r="2" spans="1:17" s="3" customFormat="1" ht="15" customHeight="1">
      <c r="A2" s="140" t="s">
        <v>1</v>
      </c>
      <c r="B2" s="140"/>
      <c r="C2" s="140"/>
      <c r="D2" s="140"/>
      <c r="E2" s="140"/>
      <c r="F2" s="140"/>
      <c r="G2" s="140"/>
      <c r="H2" s="140"/>
      <c r="I2" s="140"/>
      <c r="J2" s="140"/>
      <c r="K2" s="140"/>
      <c r="L2" s="140"/>
      <c r="M2" s="140"/>
      <c r="N2" s="140"/>
      <c r="O2" s="140"/>
      <c r="P2" s="140"/>
      <c r="Q2" s="140"/>
    </row>
    <row r="3" spans="1:17" s="3" customFormat="1" ht="12.75">
      <c r="A3" s="140" t="s">
        <v>2</v>
      </c>
      <c r="B3" s="140"/>
      <c r="C3" s="140"/>
      <c r="D3" s="140"/>
      <c r="E3" s="140"/>
      <c r="F3" s="140"/>
      <c r="G3" s="140"/>
      <c r="H3" s="140"/>
      <c r="I3" s="140"/>
      <c r="J3" s="140"/>
      <c r="K3" s="140"/>
      <c r="L3" s="140"/>
      <c r="M3" s="140"/>
      <c r="N3" s="140"/>
      <c r="O3" s="140"/>
      <c r="P3" s="140"/>
      <c r="Q3" s="140"/>
    </row>
    <row r="4" spans="1:17" s="3" customFormat="1" ht="12.75">
      <c r="A4" s="140" t="s">
        <v>3</v>
      </c>
      <c r="B4" s="140"/>
      <c r="C4" s="140"/>
      <c r="D4" s="140"/>
      <c r="E4" s="140"/>
      <c r="F4" s="140"/>
      <c r="G4" s="140"/>
      <c r="H4" s="140"/>
      <c r="I4" s="140"/>
      <c r="J4" s="140"/>
      <c r="K4" s="140"/>
      <c r="L4" s="140"/>
      <c r="M4" s="140"/>
      <c r="N4" s="140"/>
      <c r="O4" s="140"/>
      <c r="P4" s="140"/>
      <c r="Q4" s="140"/>
    </row>
    <row r="5" spans="1:17" s="3" customFormat="1" ht="12.75">
      <c r="A5" s="2"/>
      <c r="B5" s="2"/>
      <c r="C5" s="2"/>
      <c r="D5" s="2"/>
      <c r="E5" s="2"/>
      <c r="F5" s="2"/>
      <c r="G5" s="2"/>
      <c r="H5" s="2"/>
      <c r="I5" s="2"/>
      <c r="J5" s="2"/>
      <c r="K5" s="2"/>
      <c r="L5" s="2"/>
      <c r="M5" s="2"/>
      <c r="N5" s="2"/>
      <c r="O5" s="2"/>
      <c r="P5" s="75"/>
      <c r="Q5" s="2"/>
    </row>
    <row r="6" spans="1:17" s="3" customFormat="1" ht="12.75">
      <c r="A6" s="140" t="s">
        <v>4</v>
      </c>
      <c r="B6" s="140"/>
      <c r="C6" s="140"/>
      <c r="D6" s="140"/>
      <c r="E6" s="140"/>
      <c r="F6" s="140"/>
      <c r="G6" s="140"/>
      <c r="H6" s="140"/>
      <c r="I6" s="140"/>
      <c r="J6" s="140"/>
      <c r="K6" s="140"/>
      <c r="L6" s="140"/>
      <c r="M6" s="140"/>
      <c r="N6" s="140"/>
      <c r="O6" s="140"/>
      <c r="P6" s="140"/>
      <c r="Q6" s="140"/>
    </row>
    <row r="8" spans="1:17">
      <c r="A8" t="s">
        <v>5</v>
      </c>
    </row>
    <row r="10" spans="1:17" ht="15.75">
      <c r="A10" s="74" t="s">
        <v>6</v>
      </c>
    </row>
    <row r="11" spans="1:17">
      <c r="A11" t="s">
        <v>7</v>
      </c>
    </row>
    <row r="12" spans="1:17">
      <c r="A12" t="s">
        <v>8</v>
      </c>
    </row>
    <row r="13" spans="1:17">
      <c r="A13" t="s">
        <v>9</v>
      </c>
    </row>
    <row r="14" spans="1:17">
      <c r="A14" t="s">
        <v>10</v>
      </c>
    </row>
    <row r="15" spans="1:17">
      <c r="A15" t="s">
        <v>11</v>
      </c>
    </row>
    <row r="17" spans="1:16" ht="15.75">
      <c r="A17" s="136" t="s">
        <v>12</v>
      </c>
    </row>
    <row r="18" spans="1:16">
      <c r="A18" s="139" t="s">
        <v>13</v>
      </c>
      <c r="B18" s="139"/>
      <c r="C18" s="139"/>
      <c r="D18" s="139"/>
      <c r="E18" s="139"/>
      <c r="F18" s="139"/>
      <c r="G18" s="139"/>
      <c r="H18" s="139"/>
      <c r="I18" s="139"/>
      <c r="J18" s="139"/>
      <c r="K18" s="139"/>
      <c r="L18" s="139"/>
      <c r="M18" s="139"/>
      <c r="N18" s="139"/>
      <c r="O18" s="139"/>
      <c r="P18" s="139"/>
    </row>
    <row r="19" spans="1:16">
      <c r="A19" s="139"/>
      <c r="B19" s="139"/>
      <c r="C19" s="139"/>
      <c r="D19" s="139"/>
      <c r="E19" s="139"/>
      <c r="F19" s="139"/>
      <c r="G19" s="139"/>
      <c r="H19" s="139"/>
      <c r="I19" s="139"/>
      <c r="J19" s="139"/>
      <c r="K19" s="139"/>
      <c r="L19" s="139"/>
      <c r="M19" s="139"/>
      <c r="N19" s="139"/>
      <c r="O19" s="139"/>
      <c r="P19" s="139"/>
    </row>
    <row r="20" spans="1:16">
      <c r="A20" s="137"/>
      <c r="B20" s="137"/>
      <c r="C20" s="137"/>
      <c r="D20" s="137"/>
      <c r="E20" s="137"/>
      <c r="F20" s="137"/>
      <c r="G20" s="137"/>
      <c r="H20" s="137"/>
      <c r="I20" s="137"/>
      <c r="J20" s="137"/>
      <c r="K20" s="137"/>
      <c r="L20" s="137"/>
      <c r="M20" s="137"/>
      <c r="N20" s="137"/>
      <c r="O20" s="137"/>
      <c r="P20" s="137"/>
    </row>
    <row r="21" spans="1:16">
      <c r="A21" s="133" t="s">
        <v>14</v>
      </c>
    </row>
    <row r="22" spans="1:16">
      <c r="A22" s="134" t="s">
        <v>15</v>
      </c>
    </row>
    <row r="23" spans="1:16">
      <c r="A23" s="134" t="s">
        <v>16</v>
      </c>
    </row>
    <row r="24" spans="1:16">
      <c r="A24" s="133"/>
    </row>
    <row r="25" spans="1:16">
      <c r="A25" s="133" t="s">
        <v>17</v>
      </c>
    </row>
    <row r="26" spans="1:16">
      <c r="A26" s="134" t="s">
        <v>18</v>
      </c>
    </row>
    <row r="27" spans="1:16">
      <c r="A27" s="133"/>
    </row>
    <row r="28" spans="1:16">
      <c r="A28" s="133" t="s">
        <v>19</v>
      </c>
    </row>
    <row r="29" spans="1:16">
      <c r="A29" s="134" t="s">
        <v>20</v>
      </c>
    </row>
    <row r="30" spans="1:16">
      <c r="A30" s="133"/>
    </row>
    <row r="31" spans="1:16">
      <c r="A31" s="133" t="s">
        <v>21</v>
      </c>
    </row>
    <row r="32" spans="1:16" ht="15" customHeight="1">
      <c r="A32" s="138" t="s">
        <v>22</v>
      </c>
      <c r="B32" s="138"/>
      <c r="C32" s="138"/>
      <c r="D32" s="138"/>
      <c r="E32" s="138"/>
      <c r="F32" s="138"/>
      <c r="G32" s="138"/>
      <c r="H32" s="138"/>
      <c r="I32" s="138"/>
      <c r="J32" s="138"/>
      <c r="K32" s="138"/>
      <c r="L32" s="138"/>
      <c r="M32" s="138"/>
      <c r="N32" s="138"/>
      <c r="O32" s="138"/>
      <c r="P32" s="138"/>
    </row>
    <row r="33" spans="1:16">
      <c r="A33" s="138"/>
      <c r="B33" s="138"/>
      <c r="C33" s="138"/>
      <c r="D33" s="138"/>
      <c r="E33" s="138"/>
      <c r="F33" s="138"/>
      <c r="G33" s="138"/>
      <c r="H33" s="138"/>
      <c r="I33" s="138"/>
      <c r="J33" s="138"/>
      <c r="K33" s="138"/>
      <c r="L33" s="138"/>
      <c r="M33" s="138"/>
      <c r="N33" s="138"/>
      <c r="O33" s="138"/>
      <c r="P33" s="138"/>
    </row>
    <row r="34" spans="1:16">
      <c r="A34" s="138"/>
      <c r="B34" s="138"/>
      <c r="C34" s="138"/>
      <c r="D34" s="138"/>
      <c r="E34" s="138"/>
      <c r="F34" s="138"/>
      <c r="G34" s="138"/>
      <c r="H34" s="138"/>
      <c r="I34" s="138"/>
      <c r="J34" s="138"/>
      <c r="K34" s="138"/>
      <c r="L34" s="138"/>
      <c r="M34" s="138"/>
      <c r="N34" s="138"/>
      <c r="O34" s="138"/>
      <c r="P34" s="138"/>
    </row>
    <row r="35" spans="1:16">
      <c r="A35" s="133"/>
    </row>
    <row r="36" spans="1:16">
      <c r="A36" s="133" t="s">
        <v>23</v>
      </c>
    </row>
    <row r="37" spans="1:16">
      <c r="A37" s="134" t="s">
        <v>24</v>
      </c>
    </row>
    <row r="38" spans="1:16">
      <c r="A38" s="134"/>
    </row>
    <row r="39" spans="1:16">
      <c r="A39" s="135" t="s">
        <v>25</v>
      </c>
    </row>
    <row r="40" spans="1:16">
      <c r="A40" s="138" t="s">
        <v>26</v>
      </c>
      <c r="B40" s="138"/>
      <c r="C40" s="138"/>
      <c r="D40" s="138"/>
      <c r="E40" s="138"/>
      <c r="F40" s="138"/>
      <c r="G40" s="138"/>
      <c r="H40" s="138"/>
      <c r="I40" s="138"/>
      <c r="J40" s="138"/>
      <c r="K40" s="138"/>
      <c r="L40" s="138"/>
      <c r="M40" s="138"/>
      <c r="N40" s="138"/>
      <c r="O40" s="138"/>
      <c r="P40" s="138"/>
    </row>
    <row r="41" spans="1:16">
      <c r="A41" s="138"/>
      <c r="B41" s="138"/>
      <c r="C41" s="138"/>
      <c r="D41" s="138"/>
      <c r="E41" s="138"/>
      <c r="F41" s="138"/>
      <c r="G41" s="138"/>
      <c r="H41" s="138"/>
      <c r="I41" s="138"/>
      <c r="J41" s="138"/>
      <c r="K41" s="138"/>
      <c r="L41" s="138"/>
      <c r="M41" s="138"/>
      <c r="N41" s="138"/>
      <c r="O41" s="138"/>
      <c r="P41" s="138"/>
    </row>
    <row r="42" spans="1:16">
      <c r="A42" s="134"/>
    </row>
    <row r="43" spans="1:16">
      <c r="A43" s="135" t="s">
        <v>27</v>
      </c>
    </row>
    <row r="44" spans="1:16">
      <c r="A44" s="138" t="s">
        <v>28</v>
      </c>
      <c r="B44" s="138"/>
      <c r="C44" s="138"/>
      <c r="D44" s="138"/>
      <c r="E44" s="138"/>
      <c r="F44" s="138"/>
      <c r="G44" s="138"/>
      <c r="H44" s="138"/>
      <c r="I44" s="138"/>
      <c r="J44" s="138"/>
      <c r="K44" s="138"/>
      <c r="L44" s="138"/>
      <c r="M44" s="138"/>
      <c r="N44" s="138"/>
      <c r="O44" s="138"/>
      <c r="P44" s="138"/>
    </row>
    <row r="45" spans="1:16">
      <c r="A45" s="138"/>
      <c r="B45" s="138"/>
      <c r="C45" s="138"/>
      <c r="D45" s="138"/>
      <c r="E45" s="138"/>
      <c r="F45" s="138"/>
      <c r="G45" s="138"/>
      <c r="H45" s="138"/>
      <c r="I45" s="138"/>
      <c r="J45" s="138"/>
      <c r="K45" s="138"/>
      <c r="L45" s="138"/>
      <c r="M45" s="138"/>
      <c r="N45" s="138"/>
      <c r="O45" s="138"/>
      <c r="P45" s="138"/>
    </row>
    <row r="46" spans="1:16">
      <c r="A46" s="134"/>
    </row>
    <row r="47" spans="1:16">
      <c r="A47" s="135" t="s">
        <v>29</v>
      </c>
    </row>
    <row r="48" spans="1:16">
      <c r="A48" s="134" t="s">
        <v>30</v>
      </c>
    </row>
    <row r="49" spans="1:16">
      <c r="A49" s="134"/>
    </row>
    <row r="50" spans="1:16">
      <c r="A50" s="135" t="s">
        <v>31</v>
      </c>
    </row>
    <row r="51" spans="1:16">
      <c r="A51" s="134" t="s">
        <v>32</v>
      </c>
    </row>
    <row r="52" spans="1:16">
      <c r="A52" s="134"/>
    </row>
    <row r="53" spans="1:16">
      <c r="A53" s="135" t="s">
        <v>33</v>
      </c>
    </row>
    <row r="54" spans="1:16">
      <c r="A54" s="134" t="s">
        <v>34</v>
      </c>
    </row>
    <row r="55" spans="1:16">
      <c r="A55" s="134"/>
    </row>
    <row r="56" spans="1:16">
      <c r="A56" s="135" t="s">
        <v>35</v>
      </c>
    </row>
    <row r="57" spans="1:16">
      <c r="A57" s="138" t="s">
        <v>36</v>
      </c>
      <c r="B57" s="138"/>
      <c r="C57" s="138"/>
      <c r="D57" s="138"/>
      <c r="E57" s="138"/>
      <c r="F57" s="138"/>
      <c r="G57" s="138"/>
      <c r="H57" s="138"/>
      <c r="I57" s="138"/>
      <c r="J57" s="138"/>
      <c r="K57" s="138"/>
      <c r="L57" s="138"/>
      <c r="M57" s="138"/>
      <c r="N57" s="138"/>
      <c r="O57" s="138"/>
      <c r="P57" s="138"/>
    </row>
    <row r="58" spans="1:16">
      <c r="A58" s="138"/>
      <c r="B58" s="138"/>
      <c r="C58" s="138"/>
      <c r="D58" s="138"/>
      <c r="E58" s="138"/>
      <c r="F58" s="138"/>
      <c r="G58" s="138"/>
      <c r="H58" s="138"/>
      <c r="I58" s="138"/>
      <c r="J58" s="138"/>
      <c r="K58" s="138"/>
      <c r="L58" s="138"/>
      <c r="M58" s="138"/>
      <c r="N58" s="138"/>
      <c r="O58" s="138"/>
      <c r="P58" s="138"/>
    </row>
    <row r="60" spans="1:16">
      <c r="A60" t="s">
        <v>37</v>
      </c>
    </row>
    <row r="61" spans="1:16">
      <c r="A61" s="76" t="s">
        <v>38</v>
      </c>
    </row>
    <row r="63" spans="1:16">
      <c r="A63" t="s">
        <v>39</v>
      </c>
    </row>
    <row r="64" spans="1:16">
      <c r="A64" s="76" t="s">
        <v>40</v>
      </c>
    </row>
  </sheetData>
  <sheetProtection algorithmName="SHA-512" hashValue="VtpjD9eS7BSY7FcSOmwTaQYzG6FEUTiJBXTHkrH8ikkNarDuDIsZPYce+9Vjhi+P95wcSSH3ANETx3D72pVCDQ==" saltValue="gGBzqCKWCpLkKmI37xUraA==" spinCount="100000" sheet="1" objects="1" scenarios="1"/>
  <mergeCells count="10">
    <mergeCell ref="A6:Q6"/>
    <mergeCell ref="A4:Q4"/>
    <mergeCell ref="A3:Q3"/>
    <mergeCell ref="A2:Q2"/>
    <mergeCell ref="A1:Q1"/>
    <mergeCell ref="A57:P58"/>
    <mergeCell ref="A18:P19"/>
    <mergeCell ref="A32:P34"/>
    <mergeCell ref="A40:P41"/>
    <mergeCell ref="A44:P45"/>
  </mergeCells>
  <hyperlinks>
    <hyperlink ref="A64" r:id="rId1" xr:uid="{3B51162E-91D3-486D-B270-4E76150705F2}"/>
    <hyperlink ref="A61" r:id="rId2" xr:uid="{656BDAED-205D-416E-9F1E-AD7BDEE9B64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5D386-2715-46EC-8E66-4C5857CAE736}">
  <sheetPr codeName="Sheet2"/>
  <dimension ref="A1:AC1"/>
  <sheetViews>
    <sheetView workbookViewId="0"/>
  </sheetViews>
  <sheetFormatPr defaultRowHeight="15"/>
  <sheetData>
    <row r="1" spans="1:29">
      <c r="A1" s="131" t="s">
        <v>41</v>
      </c>
      <c r="B1" s="131" t="s">
        <v>42</v>
      </c>
      <c r="C1" s="131" t="s">
        <v>43</v>
      </c>
      <c r="D1" s="131" t="s">
        <v>44</v>
      </c>
      <c r="E1" s="131" t="s">
        <v>45</v>
      </c>
      <c r="F1" s="131" t="s">
        <v>46</v>
      </c>
      <c r="G1" s="131" t="s">
        <v>47</v>
      </c>
      <c r="H1" s="131" t="s">
        <v>48</v>
      </c>
      <c r="I1" s="131" t="s">
        <v>49</v>
      </c>
      <c r="J1" s="131" t="s">
        <v>50</v>
      </c>
      <c r="K1" s="131" t="s">
        <v>51</v>
      </c>
      <c r="L1" s="131" t="s">
        <v>52</v>
      </c>
      <c r="M1" s="131" t="s">
        <v>53</v>
      </c>
      <c r="N1" s="131" t="s">
        <v>54</v>
      </c>
      <c r="O1" s="131" t="s">
        <v>55</v>
      </c>
      <c r="P1" s="131" t="s">
        <v>56</v>
      </c>
      <c r="Q1" s="131" t="s">
        <v>57</v>
      </c>
      <c r="R1" s="131" t="s">
        <v>58</v>
      </c>
      <c r="S1" s="131" t="s">
        <v>59</v>
      </c>
      <c r="T1" s="131" t="s">
        <v>60</v>
      </c>
      <c r="U1" s="131" t="s">
        <v>61</v>
      </c>
      <c r="V1" s="131" t="s">
        <v>62</v>
      </c>
      <c r="W1" s="131" t="s">
        <v>63</v>
      </c>
      <c r="X1" s="131" t="s">
        <v>64</v>
      </c>
      <c r="Y1" s="131" t="s">
        <v>65</v>
      </c>
      <c r="Z1" s="131" t="s">
        <v>66</v>
      </c>
      <c r="AA1" s="131" t="s">
        <v>67</v>
      </c>
      <c r="AB1" s="131" t="s">
        <v>68</v>
      </c>
      <c r="AC1" s="131"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03F5B-2F43-4FF9-813C-41DDC8EBC68C}">
  <sheetPr codeName="Sheet3"/>
  <dimension ref="A1:B24"/>
  <sheetViews>
    <sheetView workbookViewId="0"/>
  </sheetViews>
  <sheetFormatPr defaultRowHeight="15"/>
  <sheetData>
    <row r="1" spans="1:2">
      <c r="A1" s="131" t="s">
        <v>70</v>
      </c>
      <c r="B1" s="131" t="s">
        <v>71</v>
      </c>
    </row>
    <row r="2" spans="1:2">
      <c r="A2" t="s">
        <v>72</v>
      </c>
      <c r="B2" t="s">
        <v>73</v>
      </c>
    </row>
    <row r="3" spans="1:2">
      <c r="A3" t="s">
        <v>74</v>
      </c>
      <c r="B3" t="s">
        <v>75</v>
      </c>
    </row>
    <row r="4" spans="1:2">
      <c r="A4" t="s">
        <v>76</v>
      </c>
      <c r="B4" t="s">
        <v>77</v>
      </c>
    </row>
    <row r="5" spans="1:2">
      <c r="A5" t="s">
        <v>78</v>
      </c>
      <c r="B5" t="s">
        <v>79</v>
      </c>
    </row>
    <row r="6" spans="1:2">
      <c r="A6" t="s">
        <v>80</v>
      </c>
      <c r="B6" t="s">
        <v>81</v>
      </c>
    </row>
    <row r="7" spans="1:2">
      <c r="A7" t="s">
        <v>82</v>
      </c>
      <c r="B7" t="s">
        <v>83</v>
      </c>
    </row>
    <row r="8" spans="1:2">
      <c r="A8" t="s">
        <v>84</v>
      </c>
      <c r="B8" t="s">
        <v>85</v>
      </c>
    </row>
    <row r="9" spans="1:2">
      <c r="A9" t="s">
        <v>86</v>
      </c>
      <c r="B9" t="s">
        <v>87</v>
      </c>
    </row>
    <row r="10" spans="1:2">
      <c r="A10" t="s">
        <v>88</v>
      </c>
      <c r="B10" t="s">
        <v>89</v>
      </c>
    </row>
    <row r="11" spans="1:2">
      <c r="A11" t="s">
        <v>90</v>
      </c>
      <c r="B11" t="s">
        <v>91</v>
      </c>
    </row>
    <row r="12" spans="1:2">
      <c r="A12" t="s">
        <v>92</v>
      </c>
      <c r="B12" t="s">
        <v>93</v>
      </c>
    </row>
    <row r="13" spans="1:2">
      <c r="A13" t="s">
        <v>94</v>
      </c>
      <c r="B13" t="s">
        <v>95</v>
      </c>
    </row>
    <row r="14" spans="1:2">
      <c r="A14" t="s">
        <v>96</v>
      </c>
      <c r="B14" t="s">
        <v>97</v>
      </c>
    </row>
    <row r="15" spans="1:2">
      <c r="A15" t="s">
        <v>98</v>
      </c>
      <c r="B15" t="s">
        <v>99</v>
      </c>
    </row>
    <row r="16" spans="1:2">
      <c r="A16" t="s">
        <v>100</v>
      </c>
      <c r="B16" t="s">
        <v>101</v>
      </c>
    </row>
    <row r="17" spans="1:2">
      <c r="A17" t="s">
        <v>102</v>
      </c>
      <c r="B17" t="s">
        <v>103</v>
      </c>
    </row>
    <row r="18" spans="1:2">
      <c r="A18" t="s">
        <v>104</v>
      </c>
      <c r="B18" t="s">
        <v>105</v>
      </c>
    </row>
    <row r="19" spans="1:2">
      <c r="A19" t="s">
        <v>106</v>
      </c>
      <c r="B19" t="s">
        <v>107</v>
      </c>
    </row>
    <row r="20" spans="1:2">
      <c r="A20" t="s">
        <v>108</v>
      </c>
      <c r="B20" t="s">
        <v>109</v>
      </c>
    </row>
    <row r="21" spans="1:2">
      <c r="A21" t="s">
        <v>110</v>
      </c>
      <c r="B21" t="s">
        <v>111</v>
      </c>
    </row>
    <row r="22" spans="1:2">
      <c r="A22" t="s">
        <v>112</v>
      </c>
      <c r="B22" t="s">
        <v>113</v>
      </c>
    </row>
    <row r="23" spans="1:2">
      <c r="A23" t="s">
        <v>114</v>
      </c>
      <c r="B23" t="s">
        <v>115</v>
      </c>
    </row>
    <row r="24" spans="1:2">
      <c r="A24" t="s">
        <v>116</v>
      </c>
      <c r="B24"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B15AC-E596-4E6B-8ED1-C3CEEB7D9CF3}">
  <sheetPr codeName="Sheet5"/>
  <dimension ref="B1:U229"/>
  <sheetViews>
    <sheetView showGridLines="0" workbookViewId="0">
      <selection activeCell="D13" sqref="D13"/>
    </sheetView>
  </sheetViews>
  <sheetFormatPr defaultColWidth="0" defaultRowHeight="12.75" zeroHeight="1"/>
  <cols>
    <col min="1" max="1" width="1.88671875" style="3" customWidth="1"/>
    <col min="2" max="2" width="6" style="3" customWidth="1"/>
    <col min="3" max="3" width="29.77734375" style="3" customWidth="1"/>
    <col min="4" max="7" width="11.109375" style="3" customWidth="1"/>
    <col min="8" max="8" width="12.88671875" style="3" customWidth="1"/>
    <col min="9" max="11" width="11.109375" style="3" customWidth="1"/>
    <col min="12" max="13" width="12.33203125" style="3" customWidth="1"/>
    <col min="14" max="14" width="2.21875" style="3" hidden="1" customWidth="1"/>
    <col min="15" max="15" width="1.77734375" style="3" customWidth="1"/>
    <col min="16" max="16" width="46.44140625" style="4" customWidth="1"/>
    <col min="17" max="17" width="12.21875" style="3" hidden="1" customWidth="1"/>
    <col min="18" max="21" width="9.109375" style="3" hidden="1" customWidth="1"/>
    <col min="22" max="16384" width="0" style="3" hidden="1"/>
  </cols>
  <sheetData>
    <row r="1" spans="2:17">
      <c r="B1" s="1" t="s">
        <v>0</v>
      </c>
      <c r="C1" s="1"/>
      <c r="D1" s="1"/>
      <c r="E1" s="1"/>
      <c r="F1" s="1"/>
      <c r="G1" s="1"/>
      <c r="H1" s="1"/>
      <c r="I1" s="1"/>
      <c r="J1" s="1"/>
      <c r="K1" s="1"/>
      <c r="L1" s="2"/>
      <c r="M1" s="2"/>
    </row>
    <row r="2" spans="2:17" ht="15" customHeight="1">
      <c r="B2" s="1" t="s">
        <v>1</v>
      </c>
      <c r="C2" s="1"/>
      <c r="D2" s="1"/>
      <c r="E2" s="1"/>
      <c r="F2" s="1"/>
      <c r="G2" s="1"/>
      <c r="H2" s="1"/>
      <c r="I2" s="1"/>
      <c r="J2" s="1"/>
      <c r="K2" s="1"/>
      <c r="L2" s="2"/>
      <c r="M2" s="2"/>
      <c r="P2" s="141" t="str">
        <f>IF(COUNTIF(Q:Q,"ERROR")&gt;0,"INCOMPLETE: Please review and clear all error messages below.","")</f>
        <v>INCOMPLETE: Please review and clear all error messages below.</v>
      </c>
    </row>
    <row r="3" spans="2:17">
      <c r="B3" s="1" t="s">
        <v>2</v>
      </c>
      <c r="C3" s="1"/>
      <c r="D3" s="1"/>
      <c r="E3" s="1"/>
      <c r="F3" s="1"/>
      <c r="G3" s="1"/>
      <c r="H3" s="1"/>
      <c r="I3" s="1"/>
      <c r="J3" s="1"/>
      <c r="K3" s="1"/>
      <c r="L3" s="2"/>
      <c r="M3" s="2"/>
      <c r="P3" s="141"/>
    </row>
    <row r="4" spans="2:17">
      <c r="B4" s="1" t="s">
        <v>3</v>
      </c>
      <c r="C4" s="1"/>
      <c r="D4" s="1"/>
      <c r="E4" s="1"/>
      <c r="F4" s="1"/>
      <c r="G4" s="1"/>
      <c r="H4" s="1"/>
      <c r="I4" s="1"/>
      <c r="J4" s="1"/>
      <c r="K4" s="1"/>
      <c r="L4" s="2"/>
      <c r="M4" s="2"/>
      <c r="N4" s="2"/>
      <c r="O4" s="2"/>
      <c r="P4" s="141"/>
    </row>
    <row r="5" spans="2:17"/>
    <row r="6" spans="2:17">
      <c r="B6" s="1" t="s">
        <v>4</v>
      </c>
      <c r="C6" s="1"/>
      <c r="D6" s="1"/>
      <c r="E6" s="1"/>
      <c r="F6" s="1"/>
      <c r="G6" s="1"/>
      <c r="H6" s="2"/>
      <c r="I6" s="1"/>
      <c r="J6" s="1"/>
      <c r="K6" s="1"/>
      <c r="L6" s="2"/>
      <c r="M6" s="2"/>
    </row>
    <row r="7" spans="2:17" ht="13.5" thickBot="1">
      <c r="B7" s="142"/>
      <c r="C7" s="142"/>
      <c r="D7" s="1"/>
      <c r="E7" s="1"/>
      <c r="F7" s="1"/>
      <c r="G7" s="1"/>
      <c r="H7" s="2"/>
      <c r="I7" s="1"/>
      <c r="J7" s="1"/>
      <c r="K7" s="1"/>
      <c r="L7" s="1"/>
      <c r="M7" s="1"/>
    </row>
    <row r="8" spans="2:17" ht="15" customHeight="1" thickTop="1">
      <c r="B8" s="5" t="s">
        <v>118</v>
      </c>
      <c r="C8" s="6"/>
      <c r="D8" s="143"/>
      <c r="E8" s="143"/>
      <c r="F8" s="143"/>
      <c r="G8" s="143"/>
      <c r="H8" s="143"/>
      <c r="I8" s="143"/>
      <c r="J8" s="143"/>
      <c r="K8" s="143"/>
      <c r="L8" s="143"/>
      <c r="M8" s="144"/>
      <c r="O8" s="7"/>
      <c r="Q8" s="7"/>
    </row>
    <row r="9" spans="2:17" ht="15" customHeight="1">
      <c r="B9" s="8" t="s">
        <v>119</v>
      </c>
      <c r="C9" s="9"/>
      <c r="D9" s="146" t="s">
        <v>120</v>
      </c>
      <c r="E9" s="146"/>
      <c r="F9" s="146"/>
      <c r="G9" s="146"/>
      <c r="H9" s="146"/>
      <c r="I9" s="146"/>
      <c r="J9" s="146"/>
      <c r="K9" s="146"/>
      <c r="L9" s="146"/>
      <c r="M9" s="147"/>
      <c r="O9" s="7"/>
      <c r="Q9" s="7"/>
    </row>
    <row r="10" spans="2:17" ht="15" customHeight="1" thickBot="1">
      <c r="B10" s="10" t="s">
        <v>121</v>
      </c>
      <c r="C10" s="11"/>
      <c r="D10" s="145"/>
      <c r="E10" s="145"/>
      <c r="F10" s="11"/>
      <c r="G10" s="12"/>
      <c r="H10" s="11" t="s">
        <v>122</v>
      </c>
      <c r="I10" s="128"/>
      <c r="J10" s="13"/>
      <c r="K10" s="14" t="s">
        <v>123</v>
      </c>
      <c r="L10" s="14"/>
      <c r="M10" s="129"/>
      <c r="O10" s="7"/>
      <c r="Q10" s="7"/>
    </row>
    <row r="11" spans="2:17" ht="14.25" hidden="1" thickTop="1" thickBot="1">
      <c r="B11" s="15" t="s">
        <v>124</v>
      </c>
      <c r="C11" s="16" t="s">
        <v>125</v>
      </c>
      <c r="D11" s="17" t="s">
        <v>126</v>
      </c>
      <c r="E11" s="16" t="s">
        <v>127</v>
      </c>
      <c r="F11" s="16" t="s">
        <v>128</v>
      </c>
      <c r="G11" s="17" t="s">
        <v>126</v>
      </c>
      <c r="H11" s="16" t="s">
        <v>129</v>
      </c>
      <c r="I11" s="17" t="s">
        <v>130</v>
      </c>
      <c r="J11" s="17" t="s">
        <v>131</v>
      </c>
      <c r="K11" s="17" t="s">
        <v>132</v>
      </c>
      <c r="L11" s="16" t="s">
        <v>133</v>
      </c>
      <c r="M11" s="16" t="s">
        <v>134</v>
      </c>
    </row>
    <row r="12" spans="2:17" ht="33.75" customHeight="1" thickTop="1" thickBot="1">
      <c r="B12" s="18" t="s">
        <v>135</v>
      </c>
      <c r="C12" s="19">
        <v>2</v>
      </c>
      <c r="D12" s="20">
        <v>3</v>
      </c>
      <c r="E12" s="18" t="s">
        <v>136</v>
      </c>
      <c r="F12" s="19">
        <v>5</v>
      </c>
      <c r="G12" s="20">
        <v>6</v>
      </c>
      <c r="H12" s="18" t="s">
        <v>137</v>
      </c>
      <c r="I12" s="19">
        <v>8</v>
      </c>
      <c r="J12" s="20">
        <v>9</v>
      </c>
      <c r="K12" s="18">
        <v>10</v>
      </c>
      <c r="L12" s="19" t="s">
        <v>138</v>
      </c>
      <c r="M12" s="20">
        <v>12</v>
      </c>
      <c r="N12" s="22">
        <v>1</v>
      </c>
      <c r="O12" s="23"/>
    </row>
    <row r="13" spans="2:17" ht="64.5" thickTop="1">
      <c r="B13" s="24" t="s">
        <v>139</v>
      </c>
      <c r="C13" s="25" t="s">
        <v>140</v>
      </c>
      <c r="D13" s="27" t="s">
        <v>141</v>
      </c>
      <c r="E13" s="65" t="s">
        <v>142</v>
      </c>
      <c r="F13" s="26" t="s">
        <v>143</v>
      </c>
      <c r="G13" s="21" t="s">
        <v>144</v>
      </c>
      <c r="H13" s="21" t="s">
        <v>145</v>
      </c>
      <c r="I13" s="21" t="s">
        <v>146</v>
      </c>
      <c r="J13" s="21" t="s">
        <v>147</v>
      </c>
      <c r="K13" s="21" t="s">
        <v>148</v>
      </c>
      <c r="L13" s="21" t="s">
        <v>149</v>
      </c>
      <c r="M13" s="27" t="s">
        <v>150</v>
      </c>
      <c r="N13" s="22">
        <v>2</v>
      </c>
      <c r="O13" s="23"/>
    </row>
    <row r="14" spans="2:17" ht="15" customHeight="1">
      <c r="B14" s="28" t="s">
        <v>151</v>
      </c>
      <c r="C14" s="29" t="s">
        <v>152</v>
      </c>
      <c r="D14" s="70"/>
      <c r="E14" s="66"/>
      <c r="F14" s="30"/>
      <c r="G14" s="31">
        <f>+E14+F14</f>
        <v>0</v>
      </c>
      <c r="H14" s="30"/>
      <c r="I14" s="32">
        <f>+G14+H14</f>
        <v>0</v>
      </c>
      <c r="J14" s="30"/>
      <c r="K14" s="33">
        <f>IF(J14=0,0,ROUND(+I14/J14,6))</f>
        <v>0</v>
      </c>
      <c r="L14" s="30"/>
      <c r="M14" s="31">
        <f>ROUND(L14*K14,0)</f>
        <v>0</v>
      </c>
      <c r="N14" s="22">
        <v>3</v>
      </c>
      <c r="O14" s="23"/>
      <c r="P14" s="4" t="str">
        <f>IF(G14&lt;&gt;D14,"ERROR: Expenses do not reconcile to Form 6, Column 5",IF(OR(J14="",L14=""),"ERROR: Charges must be entered, even if $0.",""))</f>
        <v>ERROR: Charges must be entered, even if $0.</v>
      </c>
      <c r="Q14" s="7" t="str">
        <f>LEFT(P14,5)</f>
        <v>ERROR</v>
      </c>
    </row>
    <row r="15" spans="2:17" ht="15" customHeight="1">
      <c r="B15" s="28" t="s">
        <v>153</v>
      </c>
      <c r="C15" s="29" t="s">
        <v>154</v>
      </c>
      <c r="D15" s="70"/>
      <c r="E15" s="66"/>
      <c r="F15" s="30"/>
      <c r="G15" s="31">
        <f>+E15+F15</f>
        <v>0</v>
      </c>
      <c r="H15" s="30"/>
      <c r="I15" s="32">
        <f>+G15+H15</f>
        <v>0</v>
      </c>
      <c r="J15" s="30"/>
      <c r="K15" s="33">
        <f t="shared" ref="K15:K16" si="0">IF(J15=0,0,ROUND(+I15/J15,6))</f>
        <v>0</v>
      </c>
      <c r="L15" s="30"/>
      <c r="M15" s="31">
        <f t="shared" ref="M15:M16" si="1">ROUND(L15*K15,0)</f>
        <v>0</v>
      </c>
      <c r="N15" s="22">
        <v>4</v>
      </c>
      <c r="O15" s="23"/>
      <c r="P15" s="4" t="str">
        <f>IF(G15&lt;&gt;D15,"ERROR: Expenses do not reconcile to Form 6, Column 5",IF(OR(J15="",L15=""),"ERROR: Charges must be entered, even if $0.",""))</f>
        <v>ERROR: Charges must be entered, even if $0.</v>
      </c>
      <c r="Q15" s="7" t="str">
        <f t="shared" ref="Q15:Q29" si="2">LEFT(P15,5)</f>
        <v>ERROR</v>
      </c>
    </row>
    <row r="16" spans="2:17" ht="15" customHeight="1">
      <c r="B16" s="28" t="s">
        <v>155</v>
      </c>
      <c r="C16" s="29" t="s">
        <v>156</v>
      </c>
      <c r="D16" s="70"/>
      <c r="E16" s="66"/>
      <c r="F16" s="30"/>
      <c r="G16" s="31">
        <f>+E16+F16</f>
        <v>0</v>
      </c>
      <c r="H16" s="30"/>
      <c r="I16" s="32">
        <f t="shared" ref="I16:I29" si="3">+G16+H16</f>
        <v>0</v>
      </c>
      <c r="J16" s="30"/>
      <c r="K16" s="33">
        <f t="shared" si="0"/>
        <v>0</v>
      </c>
      <c r="L16" s="30"/>
      <c r="M16" s="31">
        <f t="shared" si="1"/>
        <v>0</v>
      </c>
      <c r="N16" s="22">
        <v>5</v>
      </c>
      <c r="O16" s="23"/>
      <c r="P16" s="4" t="str">
        <f>IF(G16&lt;&gt;D16,"ERROR: Expenses do not reconcile to Form 6, Column 5",IF(OR(J16="",L16=""),"ERROR: Charges must be entered, even if $0.",""))</f>
        <v>ERROR: Charges must be entered, even if $0.</v>
      </c>
      <c r="Q16" s="7" t="str">
        <f t="shared" si="2"/>
        <v>ERROR</v>
      </c>
    </row>
    <row r="17" spans="2:17" ht="15" customHeight="1">
      <c r="B17" s="28" t="s">
        <v>157</v>
      </c>
      <c r="C17" s="29" t="s">
        <v>158</v>
      </c>
      <c r="D17" s="70"/>
      <c r="E17" s="66"/>
      <c r="F17" s="30"/>
      <c r="G17" s="31">
        <f>+E17+F17</f>
        <v>0</v>
      </c>
      <c r="H17" s="30"/>
      <c r="I17" s="32">
        <f t="shared" si="3"/>
        <v>0</v>
      </c>
      <c r="J17" s="34" t="s">
        <v>159</v>
      </c>
      <c r="K17" s="34" t="s">
        <v>159</v>
      </c>
      <c r="L17" s="34" t="s">
        <v>159</v>
      </c>
      <c r="M17" s="32">
        <v>0</v>
      </c>
      <c r="N17" s="22">
        <v>6</v>
      </c>
      <c r="O17" s="23"/>
      <c r="Q17" s="7" t="str">
        <f t="shared" si="2"/>
        <v/>
      </c>
    </row>
    <row r="18" spans="2:17" ht="15" customHeight="1">
      <c r="B18" s="28" t="s">
        <v>160</v>
      </c>
      <c r="C18" s="29" t="s">
        <v>161</v>
      </c>
      <c r="D18" s="70"/>
      <c r="E18" s="67"/>
      <c r="F18" s="30"/>
      <c r="G18" s="31">
        <f>+F18</f>
        <v>0</v>
      </c>
      <c r="H18" s="30"/>
      <c r="I18" s="32">
        <f t="shared" si="3"/>
        <v>0</v>
      </c>
      <c r="J18" s="34" t="s">
        <v>159</v>
      </c>
      <c r="K18" s="34" t="s">
        <v>159</v>
      </c>
      <c r="L18" s="34" t="s">
        <v>159</v>
      </c>
      <c r="M18" s="32">
        <v>0</v>
      </c>
      <c r="N18" s="22">
        <v>7</v>
      </c>
      <c r="O18" s="23"/>
      <c r="P18" s="4" t="str">
        <f>IF(G18&lt;&gt;D18,"ERROR: Expenses do not reconcile to Form 6, Column 5","")</f>
        <v/>
      </c>
      <c r="Q18" s="7" t="str">
        <f t="shared" si="2"/>
        <v/>
      </c>
    </row>
    <row r="19" spans="2:17" ht="15" customHeight="1">
      <c r="B19" s="28" t="s">
        <v>162</v>
      </c>
      <c r="C19" s="29" t="s">
        <v>163</v>
      </c>
      <c r="D19" s="70"/>
      <c r="E19" s="67"/>
      <c r="F19" s="30"/>
      <c r="G19" s="31">
        <f t="shared" ref="G19:G29" si="4">+F19</f>
        <v>0</v>
      </c>
      <c r="H19" s="30"/>
      <c r="I19" s="32">
        <f t="shared" si="3"/>
        <v>0</v>
      </c>
      <c r="J19" s="34" t="s">
        <v>159</v>
      </c>
      <c r="K19" s="34" t="s">
        <v>159</v>
      </c>
      <c r="L19" s="34" t="s">
        <v>159</v>
      </c>
      <c r="M19" s="32">
        <v>0</v>
      </c>
      <c r="N19" s="22">
        <v>8</v>
      </c>
      <c r="O19" s="23"/>
      <c r="P19" s="4" t="str">
        <f t="shared" ref="P19:P29" si="5">IF(G19&lt;&gt;D19,"ERROR: Expenses do not reconcile to Form 6, Column 5","")</f>
        <v/>
      </c>
      <c r="Q19" s="7" t="str">
        <f t="shared" si="2"/>
        <v/>
      </c>
    </row>
    <row r="20" spans="2:17" ht="15" customHeight="1">
      <c r="B20" s="28" t="s">
        <v>164</v>
      </c>
      <c r="C20" s="29" t="s">
        <v>165</v>
      </c>
      <c r="D20" s="70"/>
      <c r="E20" s="67"/>
      <c r="F20" s="30"/>
      <c r="G20" s="31">
        <f t="shared" si="4"/>
        <v>0</v>
      </c>
      <c r="H20" s="30"/>
      <c r="I20" s="32">
        <f t="shared" si="3"/>
        <v>0</v>
      </c>
      <c r="J20" s="34" t="s">
        <v>159</v>
      </c>
      <c r="K20" s="34" t="s">
        <v>159</v>
      </c>
      <c r="L20" s="34" t="s">
        <v>159</v>
      </c>
      <c r="M20" s="32">
        <v>0</v>
      </c>
      <c r="N20" s="22">
        <v>9</v>
      </c>
      <c r="O20" s="23"/>
      <c r="P20" s="4" t="str">
        <f t="shared" si="5"/>
        <v/>
      </c>
      <c r="Q20" s="7" t="str">
        <f t="shared" si="2"/>
        <v/>
      </c>
    </row>
    <row r="21" spans="2:17" ht="15" customHeight="1">
      <c r="B21" s="28" t="s">
        <v>166</v>
      </c>
      <c r="C21" s="29" t="s">
        <v>167</v>
      </c>
      <c r="D21" s="70"/>
      <c r="E21" s="67"/>
      <c r="F21" s="30"/>
      <c r="G21" s="31">
        <f t="shared" si="4"/>
        <v>0</v>
      </c>
      <c r="H21" s="30"/>
      <c r="I21" s="32">
        <f t="shared" si="3"/>
        <v>0</v>
      </c>
      <c r="J21" s="34" t="s">
        <v>159</v>
      </c>
      <c r="K21" s="34" t="s">
        <v>159</v>
      </c>
      <c r="L21" s="34" t="s">
        <v>159</v>
      </c>
      <c r="M21" s="32">
        <v>0</v>
      </c>
      <c r="N21" s="22">
        <v>10</v>
      </c>
      <c r="O21" s="23"/>
      <c r="P21" s="4" t="str">
        <f t="shared" si="5"/>
        <v/>
      </c>
      <c r="Q21" s="7" t="str">
        <f t="shared" si="2"/>
        <v/>
      </c>
    </row>
    <row r="22" spans="2:17" ht="15" customHeight="1">
      <c r="B22" s="28" t="s">
        <v>168</v>
      </c>
      <c r="C22" s="29" t="s">
        <v>169</v>
      </c>
      <c r="D22" s="70"/>
      <c r="E22" s="67"/>
      <c r="F22" s="30"/>
      <c r="G22" s="31">
        <f t="shared" si="4"/>
        <v>0</v>
      </c>
      <c r="H22" s="30"/>
      <c r="I22" s="32">
        <f t="shared" si="3"/>
        <v>0</v>
      </c>
      <c r="J22" s="34" t="s">
        <v>159</v>
      </c>
      <c r="K22" s="34" t="s">
        <v>159</v>
      </c>
      <c r="L22" s="34" t="s">
        <v>159</v>
      </c>
      <c r="M22" s="32">
        <v>0</v>
      </c>
      <c r="N22" s="22">
        <v>11</v>
      </c>
      <c r="O22" s="23"/>
      <c r="P22" s="4" t="str">
        <f t="shared" si="5"/>
        <v/>
      </c>
      <c r="Q22" s="7" t="str">
        <f t="shared" si="2"/>
        <v/>
      </c>
    </row>
    <row r="23" spans="2:17" ht="15" customHeight="1">
      <c r="B23" s="28" t="s">
        <v>170</v>
      </c>
      <c r="C23" s="29" t="s">
        <v>171</v>
      </c>
      <c r="D23" s="70"/>
      <c r="E23" s="67"/>
      <c r="F23" s="30"/>
      <c r="G23" s="31">
        <f t="shared" si="4"/>
        <v>0</v>
      </c>
      <c r="H23" s="30"/>
      <c r="I23" s="32">
        <f t="shared" si="3"/>
        <v>0</v>
      </c>
      <c r="J23" s="34" t="s">
        <v>159</v>
      </c>
      <c r="K23" s="34" t="s">
        <v>159</v>
      </c>
      <c r="L23" s="34" t="s">
        <v>159</v>
      </c>
      <c r="M23" s="32">
        <v>0</v>
      </c>
      <c r="N23" s="22">
        <v>12</v>
      </c>
      <c r="O23" s="23"/>
      <c r="P23" s="4" t="str">
        <f t="shared" si="5"/>
        <v/>
      </c>
      <c r="Q23" s="7" t="str">
        <f t="shared" si="2"/>
        <v/>
      </c>
    </row>
    <row r="24" spans="2:17" ht="15" customHeight="1">
      <c r="B24" s="28" t="s">
        <v>172</v>
      </c>
      <c r="C24" s="29" t="s">
        <v>173</v>
      </c>
      <c r="D24" s="70"/>
      <c r="E24" s="67"/>
      <c r="F24" s="30"/>
      <c r="G24" s="31">
        <f t="shared" si="4"/>
        <v>0</v>
      </c>
      <c r="H24" s="30"/>
      <c r="I24" s="32"/>
      <c r="J24" s="34" t="s">
        <v>159</v>
      </c>
      <c r="K24" s="34" t="s">
        <v>159</v>
      </c>
      <c r="L24" s="34" t="s">
        <v>159</v>
      </c>
      <c r="M24" s="32">
        <v>0</v>
      </c>
      <c r="N24" s="22">
        <v>13</v>
      </c>
      <c r="O24" s="23"/>
      <c r="P24" s="4" t="str">
        <f t="shared" si="5"/>
        <v/>
      </c>
      <c r="Q24" s="7" t="str">
        <f t="shared" si="2"/>
        <v/>
      </c>
    </row>
    <row r="25" spans="2:17" ht="15" customHeight="1">
      <c r="B25" s="28" t="s">
        <v>174</v>
      </c>
      <c r="C25" s="29" t="s">
        <v>175</v>
      </c>
      <c r="D25" s="70"/>
      <c r="E25" s="67"/>
      <c r="F25" s="30"/>
      <c r="G25" s="31">
        <f t="shared" si="4"/>
        <v>0</v>
      </c>
      <c r="H25" s="30"/>
      <c r="I25" s="32"/>
      <c r="J25" s="34" t="s">
        <v>159</v>
      </c>
      <c r="K25" s="34" t="s">
        <v>159</v>
      </c>
      <c r="L25" s="34" t="s">
        <v>159</v>
      </c>
      <c r="M25" s="32">
        <v>0</v>
      </c>
      <c r="N25" s="22">
        <v>14</v>
      </c>
      <c r="O25" s="23"/>
      <c r="P25" s="4" t="str">
        <f t="shared" si="5"/>
        <v/>
      </c>
      <c r="Q25" s="7" t="str">
        <f t="shared" si="2"/>
        <v/>
      </c>
    </row>
    <row r="26" spans="2:17" ht="15" customHeight="1">
      <c r="B26" s="28" t="s">
        <v>176</v>
      </c>
      <c r="C26" s="29" t="s">
        <v>177</v>
      </c>
      <c r="D26" s="70"/>
      <c r="E26" s="67"/>
      <c r="F26" s="30"/>
      <c r="G26" s="31">
        <f t="shared" si="4"/>
        <v>0</v>
      </c>
      <c r="H26" s="30"/>
      <c r="I26" s="32"/>
      <c r="J26" s="34" t="s">
        <v>159</v>
      </c>
      <c r="K26" s="34" t="s">
        <v>159</v>
      </c>
      <c r="L26" s="34" t="s">
        <v>159</v>
      </c>
      <c r="M26" s="32">
        <v>0</v>
      </c>
      <c r="N26" s="22">
        <v>15</v>
      </c>
      <c r="O26" s="23"/>
      <c r="P26" s="4" t="str">
        <f t="shared" si="5"/>
        <v/>
      </c>
      <c r="Q26" s="7" t="str">
        <f t="shared" si="2"/>
        <v/>
      </c>
    </row>
    <row r="27" spans="2:17" ht="15" customHeight="1">
      <c r="B27" s="28" t="s">
        <v>178</v>
      </c>
      <c r="C27" s="29" t="s">
        <v>179</v>
      </c>
      <c r="D27" s="70"/>
      <c r="E27" s="67"/>
      <c r="F27" s="30"/>
      <c r="G27" s="31">
        <f t="shared" si="4"/>
        <v>0</v>
      </c>
      <c r="H27" s="30"/>
      <c r="I27" s="32">
        <f t="shared" si="3"/>
        <v>0</v>
      </c>
      <c r="J27" s="34" t="s">
        <v>159</v>
      </c>
      <c r="K27" s="34" t="s">
        <v>159</v>
      </c>
      <c r="L27" s="34" t="s">
        <v>159</v>
      </c>
      <c r="M27" s="32">
        <v>0</v>
      </c>
      <c r="N27" s="22">
        <v>16</v>
      </c>
      <c r="O27" s="23"/>
      <c r="P27" s="4" t="str">
        <f t="shared" si="5"/>
        <v/>
      </c>
      <c r="Q27" s="7" t="str">
        <f t="shared" si="2"/>
        <v/>
      </c>
    </row>
    <row r="28" spans="2:17" ht="24.4" customHeight="1">
      <c r="B28" s="28" t="s">
        <v>180</v>
      </c>
      <c r="C28" s="29" t="s">
        <v>181</v>
      </c>
      <c r="D28" s="70"/>
      <c r="E28" s="67"/>
      <c r="F28" s="30"/>
      <c r="G28" s="31">
        <f t="shared" si="4"/>
        <v>0</v>
      </c>
      <c r="H28" s="30"/>
      <c r="I28" s="32">
        <f t="shared" si="3"/>
        <v>0</v>
      </c>
      <c r="J28" s="34" t="s">
        <v>159</v>
      </c>
      <c r="K28" s="34" t="s">
        <v>159</v>
      </c>
      <c r="L28" s="34" t="s">
        <v>159</v>
      </c>
      <c r="M28" s="32">
        <v>0</v>
      </c>
      <c r="N28" s="22">
        <v>17</v>
      </c>
      <c r="O28" s="23"/>
      <c r="P28" s="4" t="str">
        <f t="shared" si="5"/>
        <v/>
      </c>
      <c r="Q28" s="7" t="str">
        <f t="shared" si="2"/>
        <v/>
      </c>
    </row>
    <row r="29" spans="2:17" ht="24.4" customHeight="1">
      <c r="B29" s="28" t="s">
        <v>182</v>
      </c>
      <c r="C29" s="35" t="s">
        <v>183</v>
      </c>
      <c r="D29" s="70"/>
      <c r="E29" s="66"/>
      <c r="F29" s="30"/>
      <c r="G29" s="31">
        <f t="shared" si="4"/>
        <v>0</v>
      </c>
      <c r="H29" s="30"/>
      <c r="I29" s="36">
        <f t="shared" si="3"/>
        <v>0</v>
      </c>
      <c r="J29" s="34" t="s">
        <v>159</v>
      </c>
      <c r="K29" s="34" t="s">
        <v>159</v>
      </c>
      <c r="L29" s="34" t="s">
        <v>159</v>
      </c>
      <c r="M29" s="32">
        <v>0</v>
      </c>
      <c r="N29" s="22">
        <v>18</v>
      </c>
      <c r="O29" s="23"/>
      <c r="P29" s="4" t="str">
        <f t="shared" si="5"/>
        <v/>
      </c>
      <c r="Q29" s="7" t="str">
        <f t="shared" si="2"/>
        <v/>
      </c>
    </row>
    <row r="30" spans="2:17" ht="27" customHeight="1" thickBot="1">
      <c r="B30" s="37" t="s">
        <v>184</v>
      </c>
      <c r="C30" s="38" t="s">
        <v>185</v>
      </c>
      <c r="D30" s="71">
        <f t="shared" ref="D30" si="6">SUM(D14:D29)</f>
        <v>0</v>
      </c>
      <c r="E30" s="68">
        <f>SUM(E14:E29)</f>
        <v>0</v>
      </c>
      <c r="F30" s="39">
        <f>SUM(F14:F29)</f>
        <v>0</v>
      </c>
      <c r="G30" s="39">
        <f t="shared" ref="G30:I30" si="7">SUM(G14:G29)</f>
        <v>0</v>
      </c>
      <c r="H30" s="39">
        <f t="shared" si="7"/>
        <v>0</v>
      </c>
      <c r="I30" s="39">
        <f t="shared" si="7"/>
        <v>0</v>
      </c>
      <c r="J30" s="40" t="s">
        <v>159</v>
      </c>
      <c r="K30" s="40" t="s">
        <v>159</v>
      </c>
      <c r="L30" s="40" t="s">
        <v>159</v>
      </c>
      <c r="M30" s="39">
        <f t="shared" ref="M30" si="8">SUM(M14:M29)</f>
        <v>0</v>
      </c>
      <c r="N30" s="22">
        <v>19</v>
      </c>
      <c r="O30" s="23"/>
    </row>
    <row r="31" spans="2:17" ht="12.2" customHeight="1" thickTop="1">
      <c r="B31" s="41" t="s">
        <v>186</v>
      </c>
      <c r="C31" s="42" t="s">
        <v>187</v>
      </c>
      <c r="D31" s="72"/>
      <c r="E31" s="64"/>
      <c r="F31" s="42"/>
      <c r="G31" s="43"/>
      <c r="H31" s="44"/>
      <c r="I31" s="44"/>
      <c r="J31" s="44"/>
      <c r="K31" s="44"/>
      <c r="L31" s="44"/>
      <c r="M31" s="45"/>
      <c r="N31" s="22">
        <v>20</v>
      </c>
      <c r="O31" s="23"/>
    </row>
    <row r="32" spans="2:17" ht="12.2" customHeight="1" thickBot="1">
      <c r="B32" s="46"/>
      <c r="C32" s="47" t="s">
        <v>188</v>
      </c>
      <c r="D32" s="73"/>
      <c r="E32" s="69"/>
      <c r="F32" s="47"/>
      <c r="G32" s="48"/>
      <c r="H32" s="49"/>
      <c r="I32" s="49"/>
      <c r="J32" s="49"/>
      <c r="K32" s="49"/>
      <c r="L32" s="49"/>
      <c r="M32" s="130"/>
      <c r="N32" s="22">
        <v>21</v>
      </c>
      <c r="O32" s="23"/>
      <c r="Q32" s="7"/>
    </row>
    <row r="33" spans="2:17" ht="12.2" customHeight="1" thickTop="1">
      <c r="B33" s="50" t="s">
        <v>189</v>
      </c>
      <c r="C33" s="51"/>
      <c r="D33" s="44"/>
      <c r="E33" s="51"/>
      <c r="F33" s="51"/>
      <c r="G33" s="44"/>
      <c r="H33" s="44"/>
      <c r="I33" s="44"/>
      <c r="J33" s="44"/>
      <c r="K33" s="44"/>
      <c r="L33" s="44"/>
      <c r="M33" s="52"/>
      <c r="N33" s="22">
        <v>22</v>
      </c>
      <c r="O33" s="7"/>
      <c r="Q33" s="7"/>
    </row>
    <row r="34" spans="2:17" ht="12.2" customHeight="1">
      <c r="B34" s="50" t="s">
        <v>190</v>
      </c>
      <c r="C34" s="51"/>
      <c r="D34" s="44"/>
      <c r="E34" s="51"/>
      <c r="F34" s="51"/>
      <c r="G34" s="44"/>
      <c r="H34" s="44"/>
      <c r="I34" s="44"/>
      <c r="J34" s="44"/>
      <c r="K34" s="44"/>
      <c r="L34" s="44"/>
      <c r="M34" s="52"/>
      <c r="N34" s="22">
        <v>23</v>
      </c>
      <c r="O34" s="7"/>
      <c r="Q34" s="7"/>
    </row>
    <row r="35" spans="2:17" ht="12.2" customHeight="1" thickBot="1">
      <c r="B35" s="50" t="s">
        <v>191</v>
      </c>
      <c r="C35" s="51"/>
      <c r="D35" s="44"/>
      <c r="E35" s="51"/>
      <c r="F35" s="51"/>
      <c r="G35" s="44"/>
      <c r="H35" s="44"/>
      <c r="I35" s="44"/>
      <c r="J35" s="44"/>
      <c r="K35" s="44"/>
      <c r="L35" s="44"/>
      <c r="M35" s="52"/>
      <c r="N35" s="22">
        <v>24</v>
      </c>
      <c r="O35" s="7"/>
      <c r="Q35" s="7"/>
    </row>
    <row r="36" spans="2:17" ht="12.2" customHeight="1" thickTop="1">
      <c r="B36" s="53"/>
      <c r="C36" s="54"/>
      <c r="D36" s="54"/>
      <c r="E36" s="54"/>
      <c r="F36" s="54"/>
      <c r="G36" s="54"/>
      <c r="H36" s="54"/>
      <c r="I36" s="54"/>
      <c r="J36" s="54"/>
      <c r="K36" s="54"/>
      <c r="L36" s="55" t="s">
        <v>192</v>
      </c>
      <c r="M36" s="56" t="s">
        <v>193</v>
      </c>
      <c r="N36" s="22">
        <v>25</v>
      </c>
      <c r="O36" s="7"/>
    </row>
    <row r="37" spans="2:17" ht="63.75">
      <c r="B37" s="57" t="s">
        <v>194</v>
      </c>
      <c r="C37" s="58"/>
      <c r="D37" s="58"/>
      <c r="E37" s="58"/>
      <c r="F37" s="58"/>
      <c r="G37" s="58"/>
      <c r="H37" s="58"/>
      <c r="I37" s="58"/>
      <c r="J37" s="58"/>
      <c r="K37" s="58"/>
      <c r="L37" s="59" t="s">
        <v>195</v>
      </c>
      <c r="M37" s="60" t="s">
        <v>196</v>
      </c>
      <c r="N37" s="22">
        <v>26</v>
      </c>
      <c r="O37" s="7"/>
    </row>
    <row r="38" spans="2:17" ht="15" customHeight="1" thickBot="1">
      <c r="B38" s="61" t="s">
        <v>136</v>
      </c>
      <c r="C38" s="62" t="s">
        <v>197</v>
      </c>
      <c r="D38" s="12"/>
      <c r="E38" s="12"/>
      <c r="F38" s="12"/>
      <c r="G38" s="12"/>
      <c r="H38" s="12"/>
      <c r="I38" s="12"/>
      <c r="J38" s="12"/>
      <c r="K38" s="12"/>
      <c r="L38" s="39">
        <f>+M30</f>
        <v>0</v>
      </c>
      <c r="M38" s="63">
        <f>IF(M32=0,0,ROUND(L38/M32,2))</f>
        <v>0</v>
      </c>
      <c r="N38" s="22">
        <v>27</v>
      </c>
      <c r="O38" s="7"/>
    </row>
    <row r="39" spans="2:17" ht="13.5" thickTop="1">
      <c r="B39" s="64"/>
      <c r="C39" s="64"/>
      <c r="D39" s="64"/>
      <c r="E39" s="64"/>
      <c r="F39" s="64"/>
      <c r="G39" s="64"/>
      <c r="H39" s="64"/>
      <c r="I39" s="64"/>
      <c r="J39" s="64"/>
      <c r="K39" s="64"/>
      <c r="L39" s="64"/>
      <c r="M39" s="64"/>
      <c r="O39" s="7"/>
      <c r="Q39" s="7"/>
    </row>
    <row r="40" spans="2:17">
      <c r="B40" s="3" t="s">
        <v>198</v>
      </c>
      <c r="C40" s="132" t="s">
        <v>199</v>
      </c>
    </row>
    <row r="41" spans="2:17"/>
    <row r="42" spans="2:17"/>
    <row r="43" spans="2:17"/>
    <row r="44" spans="2:17"/>
    <row r="45" spans="2:17"/>
    <row r="46" spans="2:17"/>
    <row r="47" spans="2:17"/>
    <row r="48" spans="2:17"/>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sheetData>
  <sheetProtection algorithmName="SHA-512" hashValue="6KbAkmZdXcb/CMNCZQtAbAV5LZpj1DErS5mCbDLZPPnsF/sxLPSMCBf3EClVoIvbxkL8+ct+97/hUNEMKqMe5g==" saltValue="D/aW4i0zIqD3FFVrpNz+6g==" spinCount="100000" sheet="1" objects="1" scenarios="1"/>
  <mergeCells count="5">
    <mergeCell ref="P2:P4"/>
    <mergeCell ref="B7:C7"/>
    <mergeCell ref="D8:M8"/>
    <mergeCell ref="D10:E10"/>
    <mergeCell ref="D9:M9"/>
  </mergeCells>
  <phoneticPr fontId="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58FDC-2FC1-43B3-B797-F6B952CE751C}">
  <sheetPr codeName="Sheet6"/>
  <dimension ref="A1:N46"/>
  <sheetViews>
    <sheetView showGridLines="0" zoomScaleNormal="100" workbookViewId="0">
      <selection activeCell="D21" sqref="D21:G21"/>
    </sheetView>
  </sheetViews>
  <sheetFormatPr defaultColWidth="0" defaultRowHeight="12.75" zeroHeight="1"/>
  <cols>
    <col min="1" max="1" width="1.77734375" style="79" customWidth="1"/>
    <col min="2" max="3" width="9.6640625" style="79" customWidth="1"/>
    <col min="4" max="4" width="7.6640625" style="79" customWidth="1"/>
    <col min="5" max="5" width="5.6640625" style="79" customWidth="1"/>
    <col min="6" max="6" width="14.6640625" style="79" customWidth="1"/>
    <col min="7" max="7" width="8" style="79" customWidth="1"/>
    <col min="8" max="8" width="7.6640625" style="79" customWidth="1"/>
    <col min="9" max="9" width="8.6640625" style="79" customWidth="1"/>
    <col min="10" max="10" width="10.33203125" style="79" customWidth="1"/>
    <col min="11" max="11" width="2.77734375" style="79" hidden="1" customWidth="1"/>
    <col min="12" max="12" width="1.77734375" style="79" customWidth="1"/>
    <col min="13" max="13" width="9.6640625" style="79" customWidth="1"/>
    <col min="14" max="14" width="8.88671875" style="79" customWidth="1"/>
    <col min="15" max="16384" width="9.6640625" style="79" hidden="1"/>
  </cols>
  <sheetData>
    <row r="1" spans="1:12">
      <c r="B1" s="80" t="s">
        <v>0</v>
      </c>
      <c r="C1" s="81"/>
      <c r="D1" s="81"/>
      <c r="E1" s="81"/>
      <c r="F1" s="81"/>
      <c r="G1" s="81"/>
      <c r="H1" s="81"/>
      <c r="I1" s="81"/>
      <c r="J1" s="81"/>
      <c r="K1" s="81"/>
    </row>
    <row r="2" spans="1:12">
      <c r="B2" s="80" t="s">
        <v>1</v>
      </c>
      <c r="C2" s="81"/>
      <c r="D2" s="81"/>
      <c r="E2" s="81"/>
      <c r="F2" s="81"/>
      <c r="G2" s="81"/>
      <c r="H2" s="81"/>
      <c r="I2" s="81"/>
      <c r="J2" s="81"/>
      <c r="K2" s="81"/>
    </row>
    <row r="3" spans="1:12">
      <c r="B3" s="80" t="s">
        <v>2</v>
      </c>
      <c r="C3" s="81"/>
      <c r="D3" s="81"/>
      <c r="E3" s="81"/>
      <c r="F3" s="81"/>
      <c r="G3" s="81"/>
      <c r="H3" s="81"/>
      <c r="I3" s="81"/>
      <c r="J3" s="81"/>
      <c r="K3" s="81"/>
    </row>
    <row r="4" spans="1:12">
      <c r="B4" s="80" t="s">
        <v>3</v>
      </c>
      <c r="C4" s="81"/>
      <c r="D4" s="81"/>
      <c r="E4" s="81"/>
      <c r="F4" s="81"/>
      <c r="G4" s="81"/>
      <c r="H4" s="81"/>
      <c r="I4" s="81"/>
      <c r="J4" s="81"/>
      <c r="K4" s="81"/>
    </row>
    <row r="5" spans="1:12" ht="15">
      <c r="B5" s="81"/>
      <c r="C5" s="81"/>
      <c r="D5" s="81"/>
      <c r="E5" s="81"/>
      <c r="F5" s="81"/>
      <c r="G5" s="81"/>
      <c r="H5" s="81"/>
      <c r="I5" s="81"/>
      <c r="J5" s="82"/>
      <c r="L5" s="83"/>
    </row>
    <row r="6" spans="1:12" ht="15">
      <c r="B6" s="81" t="s">
        <v>200</v>
      </c>
      <c r="C6" s="82"/>
      <c r="D6" s="81"/>
      <c r="E6" s="81"/>
      <c r="F6" s="81"/>
      <c r="G6" s="81"/>
      <c r="H6" s="81"/>
      <c r="I6" s="81"/>
      <c r="J6" s="82"/>
      <c r="L6" s="83"/>
    </row>
    <row r="7" spans="1:12" ht="15.75" thickBot="1">
      <c r="A7" s="84"/>
      <c r="B7" s="142"/>
      <c r="C7" s="142"/>
      <c r="D7" s="142"/>
      <c r="J7" s="85"/>
      <c r="L7" s="83"/>
    </row>
    <row r="8" spans="1:12" ht="17.100000000000001" customHeight="1" thickTop="1">
      <c r="B8" s="86" t="s">
        <v>118</v>
      </c>
      <c r="C8" s="87"/>
      <c r="D8" s="87">
        <f>'Medicaid Therapy'!D8</f>
        <v>0</v>
      </c>
      <c r="E8" s="87"/>
      <c r="F8" s="87"/>
      <c r="G8" s="88" t="s">
        <v>121</v>
      </c>
      <c r="H8" s="87"/>
      <c r="I8" s="127">
        <f>'Medicaid Therapy'!D10</f>
        <v>0</v>
      </c>
      <c r="J8" s="89"/>
      <c r="L8" s="90"/>
    </row>
    <row r="9" spans="1:12" ht="17.100000000000001" customHeight="1" thickBot="1">
      <c r="B9" s="91" t="s">
        <v>119</v>
      </c>
      <c r="C9" s="92"/>
      <c r="D9" s="92" t="str">
        <f>'Medicaid Therapy'!D9</f>
        <v/>
      </c>
      <c r="E9" s="92"/>
      <c r="F9" s="92"/>
      <c r="G9" s="92"/>
      <c r="H9" s="92"/>
      <c r="I9" s="92"/>
      <c r="J9" s="93"/>
      <c r="L9" s="90"/>
    </row>
    <row r="10" spans="1:12" ht="17.100000000000001" customHeight="1" thickTop="1">
      <c r="B10" s="94"/>
      <c r="C10" s="87"/>
      <c r="D10" s="87"/>
      <c r="E10" s="87"/>
      <c r="F10" s="87"/>
      <c r="G10" s="87"/>
      <c r="H10" s="95"/>
      <c r="I10" s="87"/>
      <c r="J10" s="89"/>
      <c r="L10" s="90"/>
    </row>
    <row r="11" spans="1:12" ht="17.100000000000001" customHeight="1">
      <c r="B11" s="96" t="s">
        <v>201</v>
      </c>
      <c r="C11" s="97"/>
      <c r="D11" s="97"/>
      <c r="E11" s="97"/>
      <c r="F11" s="97"/>
      <c r="G11" s="98"/>
      <c r="H11" s="99"/>
      <c r="I11" s="100">
        <f>'Medicaid Therapy'!I10</f>
        <v>0</v>
      </c>
      <c r="J11" s="101"/>
      <c r="L11" s="90"/>
    </row>
    <row r="12" spans="1:12" ht="17.100000000000001" customHeight="1">
      <c r="B12" s="102" t="s">
        <v>202</v>
      </c>
      <c r="C12" s="103">
        <f>'Medicaid Therapy'!M10</f>
        <v>0</v>
      </c>
      <c r="G12" s="79" t="s">
        <v>203</v>
      </c>
      <c r="H12" s="83"/>
      <c r="I12" s="98"/>
      <c r="J12" s="101"/>
      <c r="L12" s="90"/>
    </row>
    <row r="13" spans="1:12" ht="15">
      <c r="B13" s="104"/>
      <c r="C13" s="98"/>
      <c r="D13" s="98"/>
      <c r="E13" s="98"/>
      <c r="F13" s="98"/>
      <c r="J13" s="105"/>
      <c r="L13" s="90"/>
    </row>
    <row r="14" spans="1:12" ht="39.200000000000003" customHeight="1">
      <c r="B14" s="106" t="s">
        <v>204</v>
      </c>
      <c r="C14" s="107"/>
      <c r="D14" s="107"/>
      <c r="E14" s="107"/>
      <c r="F14" s="107"/>
      <c r="G14" s="107"/>
      <c r="H14" s="107"/>
      <c r="I14" s="107"/>
      <c r="J14" s="108"/>
      <c r="L14" s="90"/>
    </row>
    <row r="15" spans="1:12" ht="15">
      <c r="B15" s="104"/>
      <c r="J15" s="105"/>
      <c r="L15" s="90"/>
    </row>
    <row r="16" spans="1:12" ht="29.25" customHeight="1">
      <c r="B16" s="109" t="s">
        <v>205</v>
      </c>
      <c r="C16" s="110"/>
      <c r="D16" s="110"/>
      <c r="E16" s="110"/>
      <c r="F16" s="110"/>
      <c r="G16" s="110"/>
      <c r="H16" s="110"/>
      <c r="I16" s="110"/>
      <c r="J16" s="111"/>
      <c r="L16" s="90"/>
    </row>
    <row r="17" spans="2:12" ht="14.25" customHeight="1">
      <c r="B17" s="112"/>
      <c r="C17" s="82"/>
      <c r="D17" s="82"/>
      <c r="E17" s="82"/>
      <c r="F17" s="82"/>
      <c r="G17" s="82"/>
      <c r="H17" s="82"/>
      <c r="I17" s="82"/>
      <c r="J17" s="113"/>
      <c r="L17" s="90"/>
    </row>
    <row r="18" spans="2:12" ht="73.150000000000006" customHeight="1">
      <c r="B18" s="109" t="s">
        <v>206</v>
      </c>
      <c r="C18" s="110"/>
      <c r="D18" s="110"/>
      <c r="E18" s="110"/>
      <c r="F18" s="110"/>
      <c r="G18" s="110"/>
      <c r="H18" s="110"/>
      <c r="I18" s="110"/>
      <c r="J18" s="111"/>
      <c r="L18" s="90"/>
    </row>
    <row r="19" spans="2:12" ht="15" hidden="1">
      <c r="B19" s="112"/>
      <c r="C19" s="82"/>
      <c r="D19" s="114" t="s">
        <v>124</v>
      </c>
      <c r="E19" s="114" t="s">
        <v>125</v>
      </c>
      <c r="F19" s="114" t="s">
        <v>127</v>
      </c>
      <c r="G19" s="114" t="s">
        <v>128</v>
      </c>
      <c r="H19" s="114" t="s">
        <v>126</v>
      </c>
      <c r="I19" s="114" t="s">
        <v>129</v>
      </c>
      <c r="J19" s="115" t="s">
        <v>130</v>
      </c>
      <c r="L19" s="90"/>
    </row>
    <row r="20" spans="2:12" ht="15">
      <c r="B20" s="112"/>
      <c r="C20" s="82"/>
      <c r="D20" s="116"/>
      <c r="E20" s="116"/>
      <c r="F20" s="116"/>
      <c r="G20" s="116"/>
      <c r="H20" s="82"/>
      <c r="I20" s="82"/>
      <c r="J20" s="113"/>
      <c r="K20" s="117">
        <v>1</v>
      </c>
      <c r="L20" s="90"/>
    </row>
    <row r="21" spans="2:12" ht="17.100000000000001" customHeight="1">
      <c r="B21" s="104"/>
      <c r="C21" s="79" t="s">
        <v>207</v>
      </c>
      <c r="D21" s="149"/>
      <c r="E21" s="150"/>
      <c r="F21" s="150"/>
      <c r="G21" s="150"/>
      <c r="J21" s="105"/>
      <c r="K21" s="117">
        <v>2</v>
      </c>
      <c r="L21" s="90"/>
    </row>
    <row r="22" spans="2:12" ht="17.100000000000001" customHeight="1">
      <c r="B22" s="104"/>
      <c r="D22" s="118" t="s">
        <v>208</v>
      </c>
      <c r="E22" s="118"/>
      <c r="F22" s="118"/>
      <c r="G22" s="118"/>
      <c r="J22" s="105"/>
      <c r="K22" s="117">
        <v>3</v>
      </c>
      <c r="L22" s="90"/>
    </row>
    <row r="23" spans="2:12" ht="17.100000000000001" customHeight="1">
      <c r="B23" s="104"/>
      <c r="D23" s="149"/>
      <c r="E23" s="150"/>
      <c r="F23" s="150"/>
      <c r="G23" s="150"/>
      <c r="J23" s="105"/>
      <c r="K23" s="117">
        <v>4</v>
      </c>
      <c r="L23" s="90"/>
    </row>
    <row r="24" spans="2:12" ht="17.100000000000001" customHeight="1">
      <c r="B24" s="104"/>
      <c r="D24" s="118" t="s">
        <v>209</v>
      </c>
      <c r="E24" s="118"/>
      <c r="F24" s="118"/>
      <c r="G24" s="118"/>
      <c r="J24" s="105"/>
      <c r="K24" s="117">
        <v>5</v>
      </c>
      <c r="L24" s="90"/>
    </row>
    <row r="25" spans="2:12" ht="17.100000000000001" customHeight="1">
      <c r="B25" s="104"/>
      <c r="D25" s="149"/>
      <c r="E25" s="150"/>
      <c r="F25" s="150"/>
      <c r="G25" s="150"/>
      <c r="J25" s="105"/>
      <c r="K25" s="117">
        <v>6</v>
      </c>
      <c r="L25" s="90"/>
    </row>
    <row r="26" spans="2:12" ht="17.100000000000001" customHeight="1">
      <c r="B26" s="104"/>
      <c r="D26" s="118" t="s">
        <v>210</v>
      </c>
      <c r="E26" s="118"/>
      <c r="F26" s="118"/>
      <c r="G26" s="118"/>
      <c r="J26" s="105"/>
      <c r="K26" s="117">
        <v>7</v>
      </c>
      <c r="L26" s="90"/>
    </row>
    <row r="27" spans="2:12" ht="17.100000000000001" customHeight="1">
      <c r="B27" s="104"/>
      <c r="D27" s="151"/>
      <c r="E27" s="152"/>
      <c r="F27" s="152"/>
      <c r="G27" s="152"/>
      <c r="J27" s="105"/>
      <c r="K27" s="117">
        <v>8</v>
      </c>
      <c r="L27" s="90"/>
    </row>
    <row r="28" spans="2:12" ht="17.100000000000001" customHeight="1">
      <c r="B28" s="104"/>
      <c r="D28" s="118" t="s">
        <v>211</v>
      </c>
      <c r="E28" s="118"/>
      <c r="F28" s="118"/>
      <c r="G28" s="118"/>
      <c r="J28" s="105"/>
      <c r="L28" s="90"/>
    </row>
    <row r="29" spans="2:12" ht="15.75" thickBot="1">
      <c r="B29" s="119"/>
      <c r="C29" s="120"/>
      <c r="D29" s="120"/>
      <c r="E29" s="120"/>
      <c r="F29" s="120"/>
      <c r="G29" s="120"/>
      <c r="H29" s="120"/>
      <c r="I29" s="120"/>
      <c r="J29" s="121"/>
      <c r="L29" s="90"/>
    </row>
    <row r="30" spans="2:12" ht="18" customHeight="1" thickTop="1">
      <c r="B30" s="122" t="s">
        <v>212</v>
      </c>
      <c r="C30" s="123"/>
      <c r="D30" s="123"/>
      <c r="E30" s="123"/>
      <c r="F30" s="123"/>
      <c r="G30" s="123"/>
      <c r="H30" s="123"/>
      <c r="I30" s="123"/>
      <c r="J30" s="124"/>
      <c r="L30" s="90"/>
    </row>
    <row r="31" spans="2:12" ht="15" hidden="1">
      <c r="B31" s="104"/>
      <c r="C31" s="114" t="s">
        <v>124</v>
      </c>
      <c r="D31" s="114" t="s">
        <v>125</v>
      </c>
      <c r="E31" s="114" t="s">
        <v>127</v>
      </c>
      <c r="F31" s="114" t="s">
        <v>128</v>
      </c>
      <c r="G31" s="114" t="s">
        <v>126</v>
      </c>
      <c r="H31" s="114" t="s">
        <v>129</v>
      </c>
      <c r="I31" s="114" t="s">
        <v>130</v>
      </c>
      <c r="J31" s="115" t="s">
        <v>131</v>
      </c>
      <c r="L31" s="90"/>
    </row>
    <row r="32" spans="2:12" ht="18" customHeight="1">
      <c r="B32" s="104"/>
      <c r="C32" s="79" t="s">
        <v>213</v>
      </c>
      <c r="D32" s="125"/>
      <c r="E32" s="125"/>
      <c r="F32" s="153"/>
      <c r="G32" s="153"/>
      <c r="H32" s="153"/>
      <c r="I32" s="153"/>
      <c r="J32" s="105"/>
      <c r="K32" s="117">
        <v>1</v>
      </c>
      <c r="L32" s="90"/>
    </row>
    <row r="33" spans="2:12" ht="18" customHeight="1">
      <c r="B33" s="104"/>
      <c r="C33" s="79" t="s">
        <v>214</v>
      </c>
      <c r="E33" s="126"/>
      <c r="F33" s="148"/>
      <c r="G33" s="148"/>
      <c r="H33" s="148"/>
      <c r="I33" s="148"/>
      <c r="J33" s="105"/>
      <c r="K33" s="117">
        <v>2</v>
      </c>
      <c r="L33" s="90"/>
    </row>
    <row r="34" spans="2:12" ht="18" customHeight="1">
      <c r="B34" s="104"/>
      <c r="C34" s="79" t="s">
        <v>215</v>
      </c>
      <c r="E34" s="126"/>
      <c r="F34" s="148"/>
      <c r="G34" s="148"/>
      <c r="H34" s="148"/>
      <c r="I34" s="148"/>
      <c r="J34" s="105"/>
      <c r="K34" s="117">
        <v>3</v>
      </c>
      <c r="L34" s="90"/>
    </row>
    <row r="35" spans="2:12" ht="18" customHeight="1">
      <c r="B35" s="104"/>
      <c r="C35" s="79" t="s">
        <v>216</v>
      </c>
      <c r="E35" s="126"/>
      <c r="F35" s="148"/>
      <c r="G35" s="148"/>
      <c r="H35" s="148"/>
      <c r="I35" s="148"/>
      <c r="J35" s="105"/>
      <c r="K35" s="117">
        <v>4</v>
      </c>
      <c r="L35" s="90"/>
    </row>
    <row r="36" spans="2:12" ht="18" customHeight="1">
      <c r="B36" s="104"/>
      <c r="C36" s="79" t="s">
        <v>217</v>
      </c>
      <c r="D36" s="125"/>
      <c r="E36" s="125"/>
      <c r="F36" s="148"/>
      <c r="G36" s="148"/>
      <c r="H36" s="148"/>
      <c r="I36" s="148"/>
      <c r="J36" s="105"/>
      <c r="K36" s="117">
        <v>5</v>
      </c>
      <c r="L36" s="90"/>
    </row>
    <row r="37" spans="2:12" ht="18" customHeight="1">
      <c r="B37" s="104"/>
      <c r="C37" s="79" t="s">
        <v>218</v>
      </c>
      <c r="F37" s="148"/>
      <c r="G37" s="148"/>
      <c r="H37" s="148"/>
      <c r="I37" s="148"/>
      <c r="J37" s="105"/>
      <c r="K37" s="117">
        <v>6</v>
      </c>
      <c r="L37" s="90"/>
    </row>
    <row r="38" spans="2:12" ht="18" customHeight="1">
      <c r="B38" s="104"/>
      <c r="C38" s="79" t="s">
        <v>219</v>
      </c>
      <c r="F38" s="148"/>
      <c r="G38" s="148"/>
      <c r="H38" s="148"/>
      <c r="I38" s="148"/>
      <c r="J38" s="105"/>
      <c r="K38" s="117">
        <v>7</v>
      </c>
      <c r="L38" s="90"/>
    </row>
    <row r="39" spans="2:12" ht="15.75" thickBot="1">
      <c r="B39" s="119"/>
      <c r="C39" s="120"/>
      <c r="D39" s="120"/>
      <c r="E39" s="120"/>
      <c r="F39" s="120"/>
      <c r="G39" s="120"/>
      <c r="H39" s="120"/>
      <c r="I39" s="120"/>
      <c r="J39" s="121"/>
      <c r="L39" s="90"/>
    </row>
    <row r="40" spans="2:12" ht="15.75" thickTop="1">
      <c r="B40" s="123"/>
      <c r="C40" s="123"/>
      <c r="D40" s="123"/>
      <c r="E40" s="123"/>
      <c r="F40" s="123"/>
      <c r="G40" s="123"/>
      <c r="H40" s="123"/>
      <c r="I40" s="123"/>
      <c r="J40" s="123"/>
      <c r="L40" s="83"/>
    </row>
    <row r="41" spans="2:12" ht="15">
      <c r="B41" s="81"/>
      <c r="C41" s="81"/>
      <c r="D41" s="81"/>
      <c r="E41" s="82"/>
      <c r="F41" s="82"/>
      <c r="G41" s="82"/>
      <c r="H41" s="82"/>
      <c r="I41" s="82"/>
      <c r="J41" s="82"/>
      <c r="L41" s="83"/>
    </row>
    <row r="42" spans="2:12" ht="15">
      <c r="B42" s="83"/>
      <c r="C42" s="83"/>
      <c r="D42" s="83"/>
      <c r="E42" s="83"/>
      <c r="F42" s="83"/>
      <c r="G42" s="83"/>
      <c r="H42" s="83"/>
      <c r="I42" s="83"/>
      <c r="J42" s="83"/>
    </row>
    <row r="43" spans="2:12"/>
    <row r="44" spans="2:12"/>
    <row r="45" spans="2:12"/>
    <row r="46" spans="2:12"/>
  </sheetData>
  <sheetProtection algorithmName="SHA-512" hashValue="ENBariYw4qVkufR1PEiNJK1h6Q7cWCjvQtKp6V5l88OESJu9Sz+mlBbsmH0W6DlVPqdhLddCmne3lIWDjsaZEA==" saltValue="1qZ4AH7UChU1FP/IQEFbyw==" spinCount="100000" sheet="1" objects="1" scenarios="1"/>
  <mergeCells count="12">
    <mergeCell ref="F38:I38"/>
    <mergeCell ref="B7:D7"/>
    <mergeCell ref="D21:G21"/>
    <mergeCell ref="D23:G23"/>
    <mergeCell ref="D25:G25"/>
    <mergeCell ref="D27:G27"/>
    <mergeCell ref="F32:I32"/>
    <mergeCell ref="F33:I33"/>
    <mergeCell ref="F34:I34"/>
    <mergeCell ref="F35:I35"/>
    <mergeCell ref="F36:I36"/>
    <mergeCell ref="F37:I37"/>
  </mergeCells>
  <printOptions horizontalCentered="1"/>
  <pageMargins left="0.25" right="0.25" top="0.75" bottom="0.75" header="0.3" footer="0.3"/>
  <pageSetup scale="74" fitToHeight="0" orientation="portrait" r:id="rId1"/>
  <headerFooter alignWithMargins="0">
    <oddFooter>&amp;C&amp;10&amp;A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4FF8E-F106-4822-96E3-CCF3B2BF8CE5}">
  <sheetPr codeName="Sheet7"/>
  <dimension ref="A3:O7"/>
  <sheetViews>
    <sheetView workbookViewId="0"/>
  </sheetViews>
  <sheetFormatPr defaultRowHeight="15"/>
  <cols>
    <col min="1" max="1" width="18" bestFit="1" customWidth="1"/>
    <col min="2" max="2" width="12.109375" bestFit="1" customWidth="1"/>
    <col min="3" max="3" width="13.6640625" bestFit="1" customWidth="1"/>
    <col min="4" max="4" width="8.77734375" bestFit="1" customWidth="1"/>
    <col min="5" max="5" width="28.5546875" bestFit="1" customWidth="1"/>
    <col min="6" max="8" width="11.88671875" bestFit="1" customWidth="1"/>
    <col min="9" max="9" width="10" bestFit="1" customWidth="1"/>
    <col min="10" max="10" width="12.44140625" bestFit="1" customWidth="1"/>
    <col min="11" max="11" width="10.88671875" bestFit="1" customWidth="1"/>
    <col min="12" max="12" width="12.77734375" bestFit="1" customWidth="1"/>
    <col min="13" max="13" width="10.88671875" style="77" bestFit="1" customWidth="1"/>
    <col min="14" max="14" width="13.44140625" style="77" bestFit="1" customWidth="1"/>
    <col min="15" max="15" width="100.77734375" style="78" customWidth="1"/>
  </cols>
  <sheetData>
    <row r="3" spans="1:15">
      <c r="A3" t="s">
        <v>220</v>
      </c>
      <c r="C3" t="s">
        <v>221</v>
      </c>
      <c r="E3" t="s">
        <v>222</v>
      </c>
      <c r="F3" t="s">
        <v>223</v>
      </c>
      <c r="G3" t="s">
        <v>223</v>
      </c>
      <c r="H3" t="s">
        <v>223</v>
      </c>
      <c r="J3" t="s">
        <v>223</v>
      </c>
      <c r="K3" t="s">
        <v>224</v>
      </c>
      <c r="L3" t="s">
        <v>225</v>
      </c>
      <c r="M3" s="77" t="s">
        <v>226</v>
      </c>
      <c r="N3" s="77" t="s">
        <v>227</v>
      </c>
      <c r="O3" s="78" t="s">
        <v>228</v>
      </c>
    </row>
    <row r="4" spans="1:15">
      <c r="A4" t="s">
        <v>229</v>
      </c>
      <c r="B4" t="s">
        <v>230</v>
      </c>
      <c r="C4" t="s">
        <v>231</v>
      </c>
      <c r="D4" t="s">
        <v>232</v>
      </c>
      <c r="E4" t="s">
        <v>233</v>
      </c>
      <c r="F4" t="s">
        <v>234</v>
      </c>
      <c r="G4" t="s">
        <v>235</v>
      </c>
      <c r="H4" t="s">
        <v>236</v>
      </c>
      <c r="I4" t="s">
        <v>237</v>
      </c>
      <c r="J4" t="s">
        <v>238</v>
      </c>
      <c r="K4" t="s">
        <v>239</v>
      </c>
      <c r="L4" t="s">
        <v>240</v>
      </c>
      <c r="M4" s="77" t="s">
        <v>241</v>
      </c>
      <c r="N4" s="77" t="s">
        <v>242</v>
      </c>
      <c r="O4" s="78" t="s">
        <v>243</v>
      </c>
    </row>
    <row r="5" spans="1:15">
      <c r="A5" t="s">
        <v>244</v>
      </c>
      <c r="B5" t="s">
        <v>245</v>
      </c>
      <c r="C5" t="b">
        <v>0</v>
      </c>
      <c r="F5" t="b">
        <v>1</v>
      </c>
      <c r="L5">
        <v>1</v>
      </c>
    </row>
    <row r="6" spans="1:15" ht="60">
      <c r="A6" t="s">
        <v>246</v>
      </c>
      <c r="B6" s="76" t="s">
        <v>247</v>
      </c>
      <c r="C6" t="b">
        <v>0</v>
      </c>
      <c r="E6">
        <v>-1</v>
      </c>
      <c r="G6" t="b">
        <v>0</v>
      </c>
      <c r="H6" t="b">
        <v>1</v>
      </c>
      <c r="J6" t="b">
        <v>1</v>
      </c>
      <c r="K6" t="s">
        <v>248</v>
      </c>
      <c r="O6" s="78" t="s">
        <v>249</v>
      </c>
    </row>
    <row r="7" spans="1:15" ht="60">
      <c r="A7" t="s">
        <v>246</v>
      </c>
      <c r="B7" s="76" t="s">
        <v>250</v>
      </c>
      <c r="C7" t="b">
        <v>0</v>
      </c>
      <c r="E7">
        <v>-1</v>
      </c>
      <c r="G7" t="b">
        <v>0</v>
      </c>
      <c r="H7" t="b">
        <v>1</v>
      </c>
      <c r="J7" t="b">
        <v>1</v>
      </c>
      <c r="K7" t="s">
        <v>251</v>
      </c>
      <c r="O7" s="78" t="s">
        <v>249</v>
      </c>
    </row>
  </sheetData>
  <hyperlinks>
    <hyperlink ref="B6" location="'Instructions'!$F$19" display="'Instructions'!$F$19" xr:uid="{DB283FA7-BC3B-48F0-8158-3C9B48FE52D3}"/>
    <hyperlink ref="B7" location="'Medicaid Therapy'!$J$14" display="'Medicaid Therapy'!$J$14" xr:uid="{0878F3C9-B903-4F50-BAB3-C61F3ADF398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6D78C0-0286-4453-A025-85A8D9D7C852}"/>
</file>

<file path=customXml/itemProps2.xml><?xml version="1.0" encoding="utf-8"?>
<ds:datastoreItem xmlns:ds="http://schemas.openxmlformats.org/officeDocument/2006/customXml" ds:itemID="{ECDDA6CC-4B9A-430E-A8A5-F0C22FD1F20D}"/>
</file>

<file path=customXml/itemProps3.xml><?xml version="1.0" encoding="utf-8"?>
<ds:datastoreItem xmlns:ds="http://schemas.openxmlformats.org/officeDocument/2006/customXml" ds:itemID="{4B63C319-FA30-4338-8042-99D97381CE18}"/>
</file>

<file path=docProps/app.xml><?xml version="1.0" encoding="utf-8"?>
<Properties xmlns="http://schemas.openxmlformats.org/officeDocument/2006/extended-properties" xmlns:vt="http://schemas.openxmlformats.org/officeDocument/2006/docPropsVTypes">
  <Application>Microsoft Excel Online</Application>
  <Manager/>
  <Company>Myers and Stauffer, LC.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Catherine Mellott</dc:creator>
  <cp:keywords/>
  <dc:description/>
  <cp:lastModifiedBy/>
  <cp:revision/>
  <dcterms:created xsi:type="dcterms:W3CDTF">2025-07-17T20:34:20Z</dcterms:created>
  <dcterms:modified xsi:type="dcterms:W3CDTF">2026-01-05T22:39:06Z</dcterms:modified>
  <cp:category/>
  <cp:contentStatus/>
</cp:coreProperties>
</file>