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76" yWindow="1740" windowWidth="24408" windowHeight="12888"/>
  </bookViews>
  <sheets>
    <sheet name="2020" sheetId="14" r:id="rId1"/>
    <sheet name="Sheet1" sheetId="1" r:id="rId2"/>
    <sheet name="2011" sheetId="3" r:id="rId3"/>
    <sheet name="2012" sheetId="4" r:id="rId4"/>
    <sheet name="2013" sheetId="5" r:id="rId5"/>
    <sheet name="2014" sheetId="2" r:id="rId6"/>
    <sheet name="2015" sheetId="6" r:id="rId7"/>
    <sheet name="2016" sheetId="7" r:id="rId8"/>
    <sheet name="2017" sheetId="8" r:id="rId9"/>
    <sheet name="MSCAN 2017" sheetId="9" r:id="rId10"/>
    <sheet name="2018" sheetId="10" r:id="rId11"/>
    <sheet name="MSCAN 2018" sheetId="11" r:id="rId12"/>
    <sheet name="2019" sheetId="12" r:id="rId13"/>
    <sheet name="MSCAN 2019" sheetId="13" r:id="rId14"/>
  </sheets>
  <calcPr calcId="145621"/>
</workbook>
</file>

<file path=xl/calcChain.xml><?xml version="1.0" encoding="utf-8"?>
<calcChain xmlns="http://schemas.openxmlformats.org/spreadsheetml/2006/main">
  <c r="I4" i="14" l="1"/>
  <c r="G4" i="14"/>
  <c r="I3" i="14"/>
  <c r="G3" i="14"/>
  <c r="I14" i="12" l="1"/>
  <c r="G14" i="12"/>
  <c r="E15" i="13" l="1"/>
  <c r="I13" i="12" l="1"/>
  <c r="G13" i="12"/>
  <c r="I12" i="12"/>
  <c r="G12" i="12"/>
  <c r="E14" i="13" l="1"/>
  <c r="E13" i="13"/>
  <c r="I11" i="12" l="1"/>
  <c r="G11" i="12"/>
  <c r="E12" i="13" l="1"/>
  <c r="E11" i="13"/>
  <c r="I10" i="12" l="1"/>
  <c r="G10" i="12"/>
  <c r="I9" i="12" l="1"/>
  <c r="G9" i="12"/>
  <c r="I8" i="12" l="1"/>
  <c r="G8" i="12"/>
  <c r="E10" i="13" l="1"/>
  <c r="E9" i="13" l="1"/>
  <c r="E8" i="13" l="1"/>
  <c r="I7" i="12" l="1"/>
  <c r="G7" i="12"/>
  <c r="I6" i="12" l="1"/>
  <c r="G6" i="12"/>
  <c r="I5" i="12" l="1"/>
  <c r="G5" i="12"/>
  <c r="E6" i="13" l="1"/>
  <c r="E7" i="13"/>
  <c r="E5" i="13" l="1"/>
  <c r="I4" i="12" l="1"/>
  <c r="G4" i="12"/>
  <c r="E4" i="13" l="1"/>
  <c r="I3" i="12" l="1"/>
  <c r="G3" i="12"/>
  <c r="E15" i="11" l="1"/>
  <c r="I14" i="10" l="1"/>
  <c r="G14" i="10"/>
  <c r="I13" i="10" l="1"/>
  <c r="G13" i="10"/>
  <c r="E14" i="11" l="1"/>
  <c r="E13" i="11"/>
  <c r="I12" i="10" l="1"/>
  <c r="G12" i="10"/>
  <c r="I11" i="10" l="1"/>
  <c r="G11" i="10"/>
  <c r="I10" i="10" l="1"/>
  <c r="G10" i="10"/>
  <c r="I9" i="10" l="1"/>
  <c r="G9" i="10"/>
  <c r="G8" i="10" l="1"/>
  <c r="I8" i="10" s="1"/>
  <c r="G7" i="10" l="1"/>
  <c r="I7" i="10" s="1"/>
  <c r="G6" i="10" l="1"/>
  <c r="I6" i="10" s="1"/>
  <c r="G5" i="10" l="1"/>
  <c r="I5" i="10" s="1"/>
  <c r="G4" i="10" l="1"/>
  <c r="I4" i="10" s="1"/>
  <c r="G3" i="10" l="1"/>
  <c r="I3" i="10" s="1"/>
  <c r="E12" i="11" l="1"/>
  <c r="E11" i="11"/>
  <c r="E10" i="11"/>
  <c r="E9" i="11"/>
  <c r="E8" i="11"/>
  <c r="E7" i="11"/>
  <c r="E6" i="11"/>
  <c r="E5" i="11"/>
  <c r="E4" i="11"/>
  <c r="D15" i="9" l="1"/>
  <c r="G14" i="8" l="1"/>
  <c r="I14" i="8"/>
  <c r="G13" i="8" l="1"/>
  <c r="I13" i="8" s="1"/>
  <c r="D14" i="9" l="1"/>
  <c r="D13" i="9"/>
  <c r="D12" i="9"/>
  <c r="G12" i="8" l="1"/>
  <c r="I12" i="8" s="1"/>
  <c r="H15" i="4" l="1"/>
  <c r="H15" i="5"/>
  <c r="H16" i="2"/>
  <c r="H16" i="6"/>
  <c r="G15" i="7"/>
  <c r="G15" i="5"/>
  <c r="G11" i="8" l="1"/>
  <c r="I11" i="8" s="1"/>
  <c r="G10" i="8" l="1"/>
  <c r="I10" i="8" s="1"/>
  <c r="D11" i="9" l="1"/>
  <c r="D10" i="9"/>
  <c r="D9" i="9"/>
  <c r="D8" i="9"/>
  <c r="D9" i="8" l="1"/>
  <c r="G9" i="8" s="1"/>
  <c r="I9" i="8" s="1"/>
  <c r="G8" i="8" l="1"/>
  <c r="I8" i="8" s="1"/>
  <c r="G7" i="8" l="1"/>
  <c r="I7" i="8" s="1"/>
  <c r="G6" i="8" l="1"/>
  <c r="I6" i="8" s="1"/>
  <c r="D7" i="9" l="1"/>
  <c r="D6" i="9"/>
  <c r="D5" i="9"/>
  <c r="D4" i="9"/>
  <c r="I5" i="8" l="1"/>
  <c r="I4" i="8" l="1"/>
  <c r="I3" i="8" l="1"/>
  <c r="H15" i="7" l="1"/>
  <c r="I14" i="7" l="1"/>
  <c r="I13" i="7" l="1"/>
  <c r="I12" i="7" l="1"/>
  <c r="G16" i="6" l="1"/>
  <c r="I11" i="7" l="1"/>
  <c r="I10" i="7" l="1"/>
  <c r="I9" i="7" l="1"/>
  <c r="I8" i="7" l="1"/>
  <c r="I7" i="7" l="1"/>
  <c r="I6" i="7" l="1"/>
  <c r="I5" i="7" l="1"/>
  <c r="I4" i="7" l="1"/>
  <c r="I3" i="7" l="1"/>
  <c r="I15" i="7" s="1"/>
  <c r="I14" i="6" l="1"/>
  <c r="I13" i="6" l="1"/>
  <c r="I12" i="6" l="1"/>
  <c r="I11" i="6" l="1"/>
  <c r="I10" i="6" l="1"/>
  <c r="I9" i="6" l="1"/>
  <c r="I8" i="6" l="1"/>
  <c r="I7" i="6" l="1"/>
  <c r="I6" i="6" l="1"/>
  <c r="I5" i="6" l="1"/>
  <c r="I4" i="6" l="1"/>
  <c r="I3" i="6" l="1"/>
  <c r="I16" i="6" s="1"/>
  <c r="I15" i="2"/>
  <c r="I14" i="2" l="1"/>
  <c r="I13" i="2" l="1"/>
  <c r="G12" i="2"/>
  <c r="I12" i="2" s="1"/>
  <c r="G11" i="2" l="1"/>
  <c r="I11" i="2" s="1"/>
  <c r="I7" i="2" l="1"/>
  <c r="G10" i="2"/>
  <c r="I10" i="2" s="1"/>
  <c r="G9" i="2"/>
  <c r="I9" i="2" s="1"/>
  <c r="G8" i="2"/>
  <c r="I8" i="2" s="1"/>
  <c r="G16" i="2" l="1"/>
  <c r="I6" i="2"/>
  <c r="I5" i="2"/>
  <c r="I4" i="2"/>
  <c r="I3" i="2"/>
  <c r="I8" i="3"/>
  <c r="I3" i="5"/>
  <c r="I14" i="5"/>
  <c r="I13" i="5"/>
  <c r="I12" i="5"/>
  <c r="I11" i="5"/>
  <c r="I10" i="5"/>
  <c r="I9" i="5"/>
  <c r="I8" i="5"/>
  <c r="I7" i="5"/>
  <c r="I6" i="5"/>
  <c r="I5" i="5"/>
  <c r="I4" i="5"/>
  <c r="I14" i="4"/>
  <c r="I13" i="4"/>
  <c r="I12" i="4"/>
  <c r="I11" i="4"/>
  <c r="I10" i="4"/>
  <c r="I9" i="4"/>
  <c r="I8" i="4"/>
  <c r="I7" i="4"/>
  <c r="I6" i="4"/>
  <c r="I5" i="4"/>
  <c r="I3" i="4"/>
  <c r="G4" i="4"/>
  <c r="G14" i="3"/>
  <c r="I14" i="3" s="1"/>
  <c r="G13" i="3"/>
  <c r="I13" i="3" s="1"/>
  <c r="G12" i="3"/>
  <c r="I12" i="3" s="1"/>
  <c r="G11" i="3"/>
  <c r="I11" i="3" s="1"/>
  <c r="G10" i="3"/>
  <c r="I10" i="3" s="1"/>
  <c r="G9" i="3"/>
  <c r="I9" i="3" s="1"/>
  <c r="G7" i="3"/>
  <c r="I7" i="3" s="1"/>
  <c r="G6" i="3"/>
  <c r="I6" i="3" s="1"/>
  <c r="G5" i="3"/>
  <c r="I5" i="3" s="1"/>
  <c r="G4" i="3"/>
  <c r="I4" i="3" s="1"/>
  <c r="G3" i="3"/>
  <c r="I3" i="3" s="1"/>
  <c r="I4" i="4" l="1"/>
  <c r="G15" i="4"/>
  <c r="I15" i="4"/>
  <c r="I16" i="2"/>
  <c r="I15" i="5"/>
  <c r="G55" i="1"/>
  <c r="G53" i="1" l="1"/>
  <c r="G52" i="1" l="1"/>
  <c r="G51" i="1"/>
  <c r="G50" i="1"/>
  <c r="G49" i="1"/>
  <c r="G48" i="1"/>
  <c r="G46" i="1"/>
  <c r="G45" i="1"/>
  <c r="G44" i="1"/>
  <c r="G43" i="1"/>
  <c r="G42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<sst xmlns="http://schemas.openxmlformats.org/spreadsheetml/2006/main" count="183" uniqueCount="32">
  <si>
    <t>Aged</t>
  </si>
  <si>
    <t>Disabled &amp; Blind</t>
  </si>
  <si>
    <r>
      <rPr>
        <b/>
        <sz val="11"/>
        <color indexed="8"/>
        <rFont val="Calibri"/>
        <family val="2"/>
      </rPr>
      <t>Other</t>
    </r>
    <r>
      <rPr>
        <sz val="11"/>
        <color theme="1"/>
        <rFont val="Calibri"/>
        <family val="2"/>
        <scheme val="minor"/>
      </rPr>
      <t xml:space="preserve"> (Family Planning Waiver)</t>
    </r>
  </si>
  <si>
    <r>
      <rPr>
        <b/>
        <sz val="11"/>
        <color indexed="8"/>
        <rFont val="Calibri"/>
        <family val="2"/>
      </rPr>
      <t>TOTAL</t>
    </r>
    <r>
      <rPr>
        <sz val="11"/>
        <color theme="1"/>
        <rFont val="Calibri"/>
        <family val="2"/>
        <scheme val="minor"/>
      </rPr>
      <t xml:space="preserve"> for all populations</t>
    </r>
  </si>
  <si>
    <t>Month      Year</t>
  </si>
  <si>
    <r>
      <t xml:space="preserve">Children    </t>
    </r>
    <r>
      <rPr>
        <sz val="11"/>
        <color theme="1"/>
        <rFont val="Calibri"/>
        <family val="2"/>
        <scheme val="minor"/>
      </rPr>
      <t>(F/C children, DHS children, k-babies)</t>
    </r>
  </si>
  <si>
    <r>
      <t xml:space="preserve">CHIP     </t>
    </r>
    <r>
      <rPr>
        <sz val="11"/>
        <color theme="1"/>
        <rFont val="Calibri"/>
        <family val="2"/>
        <scheme val="minor"/>
      </rPr>
      <t>(not included in ARRA report)</t>
    </r>
  </si>
  <si>
    <r>
      <rPr>
        <b/>
        <sz val="11"/>
        <color indexed="8"/>
        <rFont val="Calibri"/>
        <family val="2"/>
      </rPr>
      <t xml:space="preserve">Adults </t>
    </r>
    <r>
      <rPr>
        <sz val="11"/>
        <color theme="1"/>
        <rFont val="Calibri"/>
        <family val="2"/>
        <scheme val="minor"/>
      </rPr>
      <t>(Parents &amp; Pregnant Women &amp; Adult Refugees)</t>
    </r>
  </si>
  <si>
    <t>Foster care children, DHS children, K-babies</t>
  </si>
  <si>
    <t>Children</t>
  </si>
  <si>
    <t>Adults</t>
  </si>
  <si>
    <t>Parents, pregnant women, adult refugees</t>
  </si>
  <si>
    <t>Family planning waiver</t>
  </si>
  <si>
    <t>For all populations</t>
  </si>
  <si>
    <t>TOTAL</t>
  </si>
  <si>
    <t>Other</t>
  </si>
  <si>
    <t>(not included in ARRA report)</t>
  </si>
  <si>
    <t>CHIP</t>
  </si>
  <si>
    <t>Total Medicaid &amp; CHIP</t>
  </si>
  <si>
    <t>For Medicaid &amp; CHIP</t>
  </si>
  <si>
    <t>Month    Year</t>
  </si>
  <si>
    <t>(includes all children except those who qualify based on disability)</t>
  </si>
  <si>
    <t>Parents, caretakers, pregnant women, and adult refugees</t>
  </si>
  <si>
    <t>Children's Health Insurance Program</t>
  </si>
  <si>
    <t>MississippiCAN Enrollment (January - December 2017)</t>
  </si>
  <si>
    <t>Month Year</t>
  </si>
  <si>
    <t>Magnolia Health</t>
  </si>
  <si>
    <t>Unitedhealthcare Community Plan</t>
  </si>
  <si>
    <t>Total MississippiCAN</t>
  </si>
  <si>
    <t>MississippiCAN Enrollment (January - December 2018)</t>
  </si>
  <si>
    <t>Molina Healthcare</t>
  </si>
  <si>
    <t>MississippiCAN Enrollment (January - December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</si>
</sst>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mmm\-yy;@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6" fillId="0" borderId="0" applyFont="0" applyFill="0" applyBorder="0" applyAlignment="0" applyProtection="0"/>
  </cellStyleXfs>
  <cellXfs count="92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3" fontId="0" fillId="0" borderId="1" xfId="0" applyNumberFormat="1" applyBorder="1"/>
    <xf numFmtId="0" fontId="0" fillId="0" borderId="1" xfId="0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/>
    <xf numFmtId="0" fontId="4" fillId="0" borderId="1" xfId="0" applyFont="1" applyFill="1" applyBorder="1" applyAlignment="1">
      <alignment horizontal="center" vertical="top" wrapText="1"/>
    </xf>
    <xf numFmtId="3" fontId="3" fillId="0" borderId="1" xfId="11" applyNumberFormat="1" applyFont="1" applyBorder="1" applyAlignment="1">
      <alignment horizontal="center"/>
    </xf>
    <xf numFmtId="3" fontId="3" fillId="0" borderId="1" xfId="20" applyNumberFormat="1" applyFont="1" applyBorder="1" applyAlignment="1">
      <alignment horizontal="center"/>
    </xf>
    <xf numFmtId="3" fontId="3" fillId="0" borderId="1" xfId="22" applyNumberFormat="1" applyFont="1" applyBorder="1" applyAlignment="1">
      <alignment horizontal="center"/>
    </xf>
    <xf numFmtId="3" fontId="3" fillId="0" borderId="1" xfId="24" applyNumberFormat="1" applyFont="1" applyBorder="1" applyAlignment="1">
      <alignment horizontal="center"/>
    </xf>
    <xf numFmtId="3" fontId="3" fillId="0" borderId="1" xfId="25" applyNumberFormat="1" applyFont="1" applyBorder="1" applyAlignment="1">
      <alignment horizontal="center"/>
    </xf>
    <xf numFmtId="3" fontId="3" fillId="0" borderId="1" xfId="26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3" fontId="3" fillId="0" borderId="1" xfId="2" applyNumberFormat="1" applyFont="1" applyBorder="1" applyAlignment="1">
      <alignment horizontal="center"/>
    </xf>
    <xf numFmtId="3" fontId="3" fillId="0" borderId="1" xfId="3" applyNumberFormat="1" applyFont="1" applyBorder="1" applyAlignment="1">
      <alignment horizontal="center"/>
    </xf>
    <xf numFmtId="3" fontId="3" fillId="0" borderId="1" xfId="4" applyNumberFormat="1" applyFont="1" applyBorder="1" applyAlignment="1">
      <alignment horizontal="center"/>
    </xf>
    <xf numFmtId="3" fontId="3" fillId="0" borderId="1" xfId="5" applyNumberFormat="1" applyFont="1" applyBorder="1" applyAlignment="1">
      <alignment horizontal="center"/>
    </xf>
    <xf numFmtId="3" fontId="3" fillId="0" borderId="1" xfId="6" applyNumberFormat="1" applyFont="1" applyBorder="1" applyAlignment="1">
      <alignment horizontal="center"/>
    </xf>
    <xf numFmtId="3" fontId="3" fillId="0" borderId="1" xfId="7" applyNumberFormat="1" applyFont="1" applyBorder="1" applyAlignment="1">
      <alignment horizontal="center"/>
    </xf>
    <xf numFmtId="3" fontId="3" fillId="0" borderId="1" xfId="8" applyNumberFormat="1" applyFont="1" applyBorder="1" applyAlignment="1">
      <alignment horizontal="center"/>
    </xf>
    <xf numFmtId="3" fontId="3" fillId="0" borderId="1" xfId="10" applyNumberFormat="1" applyFont="1" applyBorder="1" applyAlignment="1">
      <alignment horizontal="center"/>
    </xf>
    <xf numFmtId="3" fontId="3" fillId="0" borderId="1" xfId="12" applyNumberFormat="1" applyFont="1" applyBorder="1" applyAlignment="1">
      <alignment horizontal="center"/>
    </xf>
    <xf numFmtId="3" fontId="3" fillId="0" borderId="1" xfId="13" applyNumberFormat="1" applyFont="1" applyBorder="1" applyAlignment="1">
      <alignment horizontal="center"/>
    </xf>
    <xf numFmtId="3" fontId="3" fillId="0" borderId="1" xfId="14" applyNumberFormat="1" applyFont="1" applyBorder="1" applyAlignment="1">
      <alignment horizontal="center"/>
    </xf>
    <xf numFmtId="3" fontId="3" fillId="0" borderId="1" xfId="15" applyNumberFormat="1" applyFont="1" applyBorder="1" applyAlignment="1">
      <alignment horizontal="center"/>
    </xf>
    <xf numFmtId="3" fontId="3" fillId="0" borderId="1" xfId="16" applyNumberFormat="1" applyFont="1" applyBorder="1" applyAlignment="1">
      <alignment horizontal="center"/>
    </xf>
    <xf numFmtId="3" fontId="3" fillId="0" borderId="1" xfId="17" applyNumberFormat="1" applyFont="1" applyBorder="1" applyAlignment="1">
      <alignment horizontal="center"/>
    </xf>
    <xf numFmtId="3" fontId="3" fillId="0" borderId="1" xfId="18" applyNumberFormat="1" applyFont="1" applyBorder="1" applyAlignment="1">
      <alignment horizontal="center"/>
    </xf>
    <xf numFmtId="3" fontId="3" fillId="0" borderId="1" xfId="19" applyNumberFormat="1" applyFont="1" applyBorder="1" applyAlignment="1">
      <alignment horizontal="center"/>
    </xf>
    <xf numFmtId="3" fontId="0" fillId="0" borderId="1" xfId="0" applyNumberFormat="1" applyFill="1" applyBorder="1"/>
    <xf numFmtId="3" fontId="0" fillId="0" borderId="1" xfId="0" applyNumberFormat="1" applyBorder="1" applyAlignment="1">
      <alignment horizontal="center"/>
    </xf>
    <xf numFmtId="3" fontId="3" fillId="0" borderId="2" xfId="21" applyNumberFormat="1" applyFont="1" applyBorder="1" applyAlignment="1">
      <alignment horizontal="center"/>
    </xf>
    <xf numFmtId="3" fontId="3" fillId="0" borderId="1" xfId="23" applyNumberFormat="1" applyFont="1" applyBorder="1" applyAlignment="1">
      <alignment horizontal="center"/>
    </xf>
    <xf numFmtId="3" fontId="3" fillId="0" borderId="1" xfId="9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2" borderId="1" xfId="0" applyNumberFormat="1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164" fontId="0" fillId="0" borderId="0" xfId="0" applyNumberFormat="1" applyBorder="1" applyAlignment="1">
      <alignment horizontal="left"/>
    </xf>
    <xf numFmtId="3" fontId="0" fillId="0" borderId="0" xfId="0" applyNumberFormat="1" applyFill="1" applyBorder="1" applyAlignment="1">
      <alignment horizontal="left"/>
    </xf>
    <xf numFmtId="3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3" fontId="0" fillId="0" borderId="0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center"/>
    </xf>
    <xf numFmtId="0" fontId="0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4" fontId="0" fillId="0" borderId="0" xfId="0" applyNumberFormat="1" applyBorder="1" applyAlignment="1">
      <alignment vertical="center"/>
    </xf>
    <xf numFmtId="3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Alignment="1">
      <alignment horizontal="center" vertical="top"/>
    </xf>
    <xf numFmtId="3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left" vertical="center"/>
    </xf>
    <xf numFmtId="0" fontId="0" fillId="0" borderId="0" xfId="0" applyAlignment="1">
      <alignment vertical="center" wrapText="1"/>
    </xf>
    <xf numFmtId="17" fontId="0" fillId="0" borderId="1" xfId="0" applyNumberForma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7" fontId="0" fillId="0" borderId="1" xfId="27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3" fontId="0" fillId="0" borderId="1" xfId="0" applyNumberFormat="1" applyFont="1" applyBorder="1" applyAlignment="1">
      <alignment horizontal="center" vertical="top" wrapText="1"/>
    </xf>
    <xf numFmtId="3" fontId="0" fillId="0" borderId="1" xfId="0" applyNumberFormat="1" applyFont="1" applyBorder="1" applyAlignment="1">
      <alignment horizontal="center" vertical="top" wrapText="1"/>
    </xf>
    <xf numFmtId="3" fontId="0" fillId="0" borderId="1" xfId="0" applyNumberFormat="1" applyFont="1" applyBorder="1" applyAlignment="1">
      <alignment horizontal="center" vertical="top" wrapText="1"/>
    </xf>
    <xf numFmtId="3" fontId="0" fillId="0" borderId="1" xfId="0" applyNumberFormat="1" applyFont="1" applyBorder="1" applyAlignment="1">
      <alignment horizontal="center" vertical="top" wrapText="1"/>
    </xf>
    <xf numFmtId="3" fontId="0" fillId="0" borderId="1" xfId="0" applyNumberFormat="1" applyFont="1" applyBorder="1" applyAlignment="1">
      <alignment horizontal="center" vertical="top" wrapText="1"/>
    </xf>
    <xf numFmtId="3" fontId="0" fillId="0" borderId="1" xfId="0" applyNumberFormat="1" applyFont="1" applyFill="1" applyBorder="1" applyAlignment="1">
      <alignment horizontal="center" vertical="top" wrapText="1"/>
    </xf>
    <xf numFmtId="3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</cellXfs>
  <cellStyles count="28">
    <cellStyle name="Comma" xfId="27" builtinId="3"/>
    <cellStyle name="Normal" xfId="0" builtinId="0"/>
    <cellStyle name="Normal 10" xfId="1"/>
    <cellStyle name="Normal 11" xfId="2"/>
    <cellStyle name="Normal 12" xfId="3"/>
    <cellStyle name="Normal 13" xfId="4"/>
    <cellStyle name="Normal 14" xfId="5"/>
    <cellStyle name="Normal 15" xfId="6"/>
    <cellStyle name="Normal 16" xfId="7"/>
    <cellStyle name="Normal 17" xfId="8"/>
    <cellStyle name="Normal 18" xfId="9"/>
    <cellStyle name="Normal 19" xfId="10"/>
    <cellStyle name="Normal 2" xfId="11"/>
    <cellStyle name="Normal 20" xfId="12"/>
    <cellStyle name="Normal 21" xfId="13"/>
    <cellStyle name="Normal 22" xfId="14"/>
    <cellStyle name="Normal 23" xfId="15"/>
    <cellStyle name="Normal 24" xfId="16"/>
    <cellStyle name="Normal 25" xfId="17"/>
    <cellStyle name="Normal 26" xfId="18"/>
    <cellStyle name="Normal 27" xfId="19"/>
    <cellStyle name="Normal 3" xfId="20"/>
    <cellStyle name="Normal 4" xfId="21"/>
    <cellStyle name="Normal 5" xfId="22"/>
    <cellStyle name="Normal 6" xfId="23"/>
    <cellStyle name="Normal 7" xfId="24"/>
    <cellStyle name="Normal 8" xfId="25"/>
    <cellStyle name="Normal 9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809625</xdr:colOff>
      <xdr:row>0</xdr:row>
      <xdr:rowOff>3</xdr:rowOff>
    </xdr:from>
    <xdr:to>
      <xdr:col>3</xdr:col>
      <xdr:colOff>314325</xdr:colOff>
      <xdr:row>1</xdr:row>
      <xdr:rowOff>41587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5" y="3"/>
          <a:ext cx="2743200" cy="10988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809625</xdr:colOff>
      <xdr:row>0</xdr:row>
      <xdr:rowOff>3</xdr:rowOff>
    </xdr:from>
    <xdr:to>
      <xdr:col>3</xdr:col>
      <xdr:colOff>314325</xdr:colOff>
      <xdr:row>1</xdr:row>
      <xdr:rowOff>41587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5" y="3"/>
          <a:ext cx="2743200" cy="10988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809625</xdr:colOff>
      <xdr:row>0</xdr:row>
      <xdr:rowOff>3</xdr:rowOff>
    </xdr:from>
    <xdr:to>
      <xdr:col>3</xdr:col>
      <xdr:colOff>314325</xdr:colOff>
      <xdr:row>1</xdr:row>
      <xdr:rowOff>41587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5" y="3"/>
          <a:ext cx="2743200" cy="1098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workbookViewId="0">
      <selection activeCell="K8" sqref="K8"/>
    </sheetView>
  </sheetViews>
  <sheetFormatPr defaultRowHeight="14.4" x14ac:dyDescent="0.3"/>
  <cols>
    <col min="1" max="1" width="8.5546875" customWidth="1"/>
    <col min="2" max="2" width="18.33203125" customWidth="1"/>
    <col min="3" max="3" width="7.44140625" customWidth="1"/>
    <col min="4" max="4" width="8.6640625" bestFit="1" customWidth="1"/>
    <col min="5" max="5" width="18.88671875" customWidth="1"/>
    <col min="6" max="6" width="14.109375" customWidth="1"/>
    <col min="7" max="7" width="11.6640625" customWidth="1"/>
    <col min="8" max="8" width="16.5546875" customWidth="1"/>
    <col min="9" max="9" width="18.5546875" customWidth="1"/>
  </cols>
  <sheetData>
    <row r="1" spans="1:9" ht="30" x14ac:dyDescent="0.25">
      <c r="A1" s="43" t="s">
        <v>20</v>
      </c>
      <c r="B1" s="44" t="s">
        <v>9</v>
      </c>
      <c r="C1" s="44" t="s">
        <v>0</v>
      </c>
      <c r="D1" s="44" t="s">
        <v>1</v>
      </c>
      <c r="E1" s="45" t="s">
        <v>10</v>
      </c>
      <c r="F1" s="45" t="s">
        <v>15</v>
      </c>
      <c r="G1" s="46" t="s">
        <v>14</v>
      </c>
      <c r="H1" s="44" t="s">
        <v>17</v>
      </c>
      <c r="I1" s="47" t="s">
        <v>18</v>
      </c>
    </row>
    <row r="2" spans="1:9" ht="55.2" x14ac:dyDescent="0.3">
      <c r="A2" s="60"/>
      <c r="B2" s="61" t="s">
        <v>21</v>
      </c>
      <c r="C2" s="61"/>
      <c r="D2" s="61"/>
      <c r="E2" s="61" t="s">
        <v>22</v>
      </c>
      <c r="F2" s="61" t="s">
        <v>12</v>
      </c>
      <c r="G2" s="61" t="s">
        <v>13</v>
      </c>
      <c r="H2" s="61" t="s">
        <v>23</v>
      </c>
      <c r="I2" s="61" t="s">
        <v>19</v>
      </c>
    </row>
    <row r="3" spans="1:9" x14ac:dyDescent="0.3">
      <c r="A3" s="41">
        <v>43847</v>
      </c>
      <c r="B3" s="78">
        <v>343846</v>
      </c>
      <c r="C3" s="79">
        <v>73430</v>
      </c>
      <c r="D3" s="80">
        <v>169775</v>
      </c>
      <c r="E3" s="81">
        <v>60535</v>
      </c>
      <c r="F3" s="82">
        <v>23995</v>
      </c>
      <c r="G3" s="39">
        <f>SUM(B3:F3)</f>
        <v>671581</v>
      </c>
      <c r="H3" s="83">
        <v>46132</v>
      </c>
      <c r="I3" s="37">
        <f>SUM(G3:H3)</f>
        <v>717713</v>
      </c>
    </row>
    <row r="4" spans="1:9" x14ac:dyDescent="0.3">
      <c r="A4" s="41">
        <v>43878</v>
      </c>
      <c r="B4" s="84">
        <v>343135</v>
      </c>
      <c r="C4" s="85">
        <v>73555</v>
      </c>
      <c r="D4" s="86">
        <v>170115</v>
      </c>
      <c r="E4" s="87">
        <v>60399</v>
      </c>
      <c r="F4" s="88">
        <v>24054</v>
      </c>
      <c r="G4" s="39">
        <f>SUM(B4:F4)</f>
        <v>671258</v>
      </c>
      <c r="H4" s="89">
        <v>46389</v>
      </c>
      <c r="I4" s="37">
        <f>SUM(G4:H4)</f>
        <v>717647</v>
      </c>
    </row>
    <row r="5" spans="1:9" x14ac:dyDescent="0.3">
      <c r="A5" s="41">
        <v>43891</v>
      </c>
      <c r="B5" s="39"/>
      <c r="C5" s="39"/>
      <c r="D5" s="39"/>
      <c r="E5" s="39"/>
      <c r="F5" s="39"/>
      <c r="G5" s="39"/>
      <c r="H5" s="39"/>
      <c r="I5" s="37"/>
    </row>
    <row r="6" spans="1:9" x14ac:dyDescent="0.3">
      <c r="A6" s="41">
        <v>43938</v>
      </c>
      <c r="B6" s="39"/>
      <c r="C6" s="39"/>
      <c r="D6" s="39"/>
      <c r="E6" s="39"/>
      <c r="F6" s="39"/>
      <c r="G6" s="39"/>
      <c r="H6" s="39"/>
      <c r="I6" s="37"/>
    </row>
    <row r="7" spans="1:9" ht="15" x14ac:dyDescent="0.25">
      <c r="A7" s="41">
        <v>43968</v>
      </c>
      <c r="B7" s="33"/>
      <c r="C7" s="33"/>
      <c r="D7" s="33"/>
      <c r="E7" s="33"/>
      <c r="F7" s="33"/>
      <c r="G7" s="39"/>
      <c r="H7" s="39"/>
      <c r="I7" s="37"/>
    </row>
    <row r="8" spans="1:9" ht="15" x14ac:dyDescent="0.25">
      <c r="A8" s="41">
        <v>43999</v>
      </c>
      <c r="B8" s="39"/>
      <c r="C8" s="39"/>
      <c r="D8" s="39"/>
      <c r="E8" s="39"/>
      <c r="F8" s="39"/>
      <c r="G8" s="39"/>
      <c r="H8" s="39"/>
      <c r="I8" s="37"/>
    </row>
    <row r="9" spans="1:9" ht="15" x14ac:dyDescent="0.25">
      <c r="A9" s="41">
        <v>44029</v>
      </c>
      <c r="B9" s="39"/>
      <c r="C9" s="39"/>
      <c r="D9" s="39"/>
      <c r="E9" s="39"/>
      <c r="F9" s="39"/>
      <c r="G9" s="39"/>
      <c r="H9" s="39"/>
      <c r="I9" s="37"/>
    </row>
    <row r="10" spans="1:9" ht="15" x14ac:dyDescent="0.25">
      <c r="A10" s="41">
        <v>44060</v>
      </c>
      <c r="B10" s="39"/>
      <c r="C10" s="39"/>
      <c r="D10" s="39"/>
      <c r="E10" s="39"/>
      <c r="F10" s="39"/>
      <c r="G10" s="39"/>
      <c r="H10" s="39"/>
      <c r="I10" s="37"/>
    </row>
    <row r="11" spans="1:9" ht="15" x14ac:dyDescent="0.25">
      <c r="A11" s="41">
        <v>44091</v>
      </c>
      <c r="B11" s="39"/>
      <c r="C11" s="39"/>
      <c r="D11" s="39"/>
      <c r="E11" s="39"/>
      <c r="F11" s="39"/>
      <c r="G11" s="39"/>
      <c r="H11" s="39"/>
      <c r="I11" s="37"/>
    </row>
    <row r="12" spans="1:9" ht="15" x14ac:dyDescent="0.25">
      <c r="A12" s="41">
        <v>44121</v>
      </c>
      <c r="B12" s="33"/>
      <c r="C12" s="33"/>
      <c r="D12" s="33"/>
      <c r="E12" s="33"/>
      <c r="F12" s="33"/>
      <c r="G12" s="39"/>
      <c r="H12" s="39"/>
      <c r="I12" s="37"/>
    </row>
    <row r="13" spans="1:9" ht="15" x14ac:dyDescent="0.25">
      <c r="A13" s="41">
        <v>44153</v>
      </c>
      <c r="B13" s="33"/>
      <c r="C13" s="33"/>
      <c r="D13" s="33"/>
      <c r="E13" s="33"/>
      <c r="F13" s="33"/>
      <c r="G13" s="39"/>
      <c r="H13" s="39"/>
      <c r="I13" s="37"/>
    </row>
    <row r="14" spans="1:9" ht="15" x14ac:dyDescent="0.25">
      <c r="A14" s="41">
        <v>44183</v>
      </c>
      <c r="B14" s="33"/>
      <c r="C14" s="33"/>
      <c r="D14" s="33"/>
      <c r="E14" s="33"/>
      <c r="F14" s="33"/>
      <c r="G14" s="39"/>
      <c r="H14" s="39"/>
      <c r="I14" s="37"/>
    </row>
    <row r="15" spans="1:9" ht="15" x14ac:dyDescent="0.25">
      <c r="A15" s="65"/>
      <c r="B15" s="66"/>
      <c r="C15" s="66"/>
      <c r="D15" s="66"/>
      <c r="E15" s="66"/>
      <c r="F15" s="66"/>
      <c r="G15" s="66"/>
      <c r="H15" s="66"/>
      <c r="I15" s="66"/>
    </row>
  </sheetData>
  <pageMargins left="0.7" right="0.7" top="0.75" bottom="0.75" header="0.3" footer="0.3"/>
  <pageSetup scale="9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1" workbookViewId="0">
      <selection activeCell="E23" sqref="E23"/>
    </sheetView>
  </sheetViews>
  <sheetFormatPr defaultRowHeight="14.4" x14ac:dyDescent="0.3"/>
  <cols>
    <col min="1" max="1" width="10.5546875" customWidth="1"/>
    <col min="2" max="2" width="16.44140625" customWidth="1"/>
    <col min="3" max="3" width="32.109375" bestFit="1" customWidth="1"/>
    <col min="4" max="4" width="31" customWidth="1"/>
  </cols>
  <sheetData>
    <row r="1" spans="1:4" ht="83.25" customHeight="1" x14ac:dyDescent="0.25">
      <c r="A1" s="90"/>
      <c r="B1" s="90"/>
      <c r="C1" s="90"/>
      <c r="D1" s="90"/>
    </row>
    <row r="2" spans="1:4" s="63" customFormat="1" ht="33" customHeight="1" x14ac:dyDescent="0.25">
      <c r="A2" s="91" t="s">
        <v>24</v>
      </c>
      <c r="B2" s="91"/>
      <c r="C2" s="91"/>
      <c r="D2" s="91"/>
    </row>
    <row r="3" spans="1:4" s="71" customFormat="1" ht="35.25" customHeight="1" x14ac:dyDescent="0.25">
      <c r="A3" s="75" t="s">
        <v>25</v>
      </c>
      <c r="B3" s="73" t="s">
        <v>26</v>
      </c>
      <c r="C3" s="73" t="s">
        <v>27</v>
      </c>
      <c r="D3" s="74" t="s">
        <v>28</v>
      </c>
    </row>
    <row r="4" spans="1:4" ht="15" x14ac:dyDescent="0.25">
      <c r="A4" s="72">
        <v>42736</v>
      </c>
      <c r="B4" s="76">
        <v>252391</v>
      </c>
      <c r="C4" s="76">
        <v>238682</v>
      </c>
      <c r="D4" s="76">
        <f t="shared" ref="D4:D15" si="0">SUM(B4:C4)</f>
        <v>491073</v>
      </c>
    </row>
    <row r="5" spans="1:4" ht="15" x14ac:dyDescent="0.25">
      <c r="A5" s="72">
        <v>42767</v>
      </c>
      <c r="B5" s="76">
        <v>251682</v>
      </c>
      <c r="C5" s="76">
        <v>237911</v>
      </c>
      <c r="D5" s="76">
        <f t="shared" si="0"/>
        <v>489593</v>
      </c>
    </row>
    <row r="6" spans="1:4" ht="15" x14ac:dyDescent="0.25">
      <c r="A6" s="72">
        <v>42795</v>
      </c>
      <c r="B6" s="76">
        <v>251514</v>
      </c>
      <c r="C6" s="76">
        <v>237339</v>
      </c>
      <c r="D6" s="76">
        <f t="shared" si="0"/>
        <v>488853</v>
      </c>
    </row>
    <row r="7" spans="1:4" ht="15" x14ac:dyDescent="0.25">
      <c r="A7" s="72">
        <v>42826</v>
      </c>
      <c r="B7" s="76">
        <v>251923</v>
      </c>
      <c r="C7" s="76">
        <v>237379</v>
      </c>
      <c r="D7" s="76">
        <f t="shared" si="0"/>
        <v>489302</v>
      </c>
    </row>
    <row r="8" spans="1:4" ht="15" x14ac:dyDescent="0.25">
      <c r="A8" s="72">
        <v>42856</v>
      </c>
      <c r="B8" s="76">
        <v>251095</v>
      </c>
      <c r="C8" s="76">
        <v>236333</v>
      </c>
      <c r="D8" s="76">
        <f t="shared" si="0"/>
        <v>487428</v>
      </c>
    </row>
    <row r="9" spans="1:4" ht="15" x14ac:dyDescent="0.25">
      <c r="A9" s="72">
        <v>42887</v>
      </c>
      <c r="B9" s="76">
        <v>251965</v>
      </c>
      <c r="C9" s="76">
        <v>237211</v>
      </c>
      <c r="D9" s="76">
        <f t="shared" si="0"/>
        <v>489176</v>
      </c>
    </row>
    <row r="10" spans="1:4" ht="15" x14ac:dyDescent="0.25">
      <c r="A10" s="72">
        <v>42917</v>
      </c>
      <c r="B10" s="76">
        <v>250836</v>
      </c>
      <c r="C10" s="76">
        <v>236365</v>
      </c>
      <c r="D10" s="76">
        <f t="shared" si="0"/>
        <v>487201</v>
      </c>
    </row>
    <row r="11" spans="1:4" ht="15" x14ac:dyDescent="0.25">
      <c r="A11" s="72">
        <v>42948</v>
      </c>
      <c r="B11" s="76">
        <v>249046</v>
      </c>
      <c r="C11" s="76">
        <v>234291</v>
      </c>
      <c r="D11" s="76">
        <f t="shared" si="0"/>
        <v>483337</v>
      </c>
    </row>
    <row r="12" spans="1:4" ht="15" x14ac:dyDescent="0.25">
      <c r="A12" s="72">
        <v>42979</v>
      </c>
      <c r="B12" s="76">
        <v>247884</v>
      </c>
      <c r="C12" s="76">
        <v>233072</v>
      </c>
      <c r="D12" s="76">
        <f t="shared" si="0"/>
        <v>480956</v>
      </c>
    </row>
    <row r="13" spans="1:4" ht="15" x14ac:dyDescent="0.25">
      <c r="A13" s="72">
        <v>43009</v>
      </c>
      <c r="B13" s="76">
        <v>248688</v>
      </c>
      <c r="C13" s="76">
        <v>232902</v>
      </c>
      <c r="D13" s="76">
        <f t="shared" si="0"/>
        <v>481590</v>
      </c>
    </row>
    <row r="14" spans="1:4" ht="15" x14ac:dyDescent="0.25">
      <c r="A14" s="72">
        <v>43040</v>
      </c>
      <c r="B14" s="76">
        <v>247540</v>
      </c>
      <c r="C14" s="76">
        <v>231727</v>
      </c>
      <c r="D14" s="76">
        <f t="shared" si="0"/>
        <v>479267</v>
      </c>
    </row>
    <row r="15" spans="1:4" ht="15" x14ac:dyDescent="0.25">
      <c r="A15" s="72">
        <v>43070</v>
      </c>
      <c r="B15" s="76">
        <v>246436</v>
      </c>
      <c r="C15" s="76">
        <v>229730</v>
      </c>
      <c r="D15" s="76">
        <f t="shared" si="0"/>
        <v>476166</v>
      </c>
    </row>
  </sheetData>
  <mergeCells count="2">
    <mergeCell ref="A1:D1"/>
    <mergeCell ref="A2:D2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>
      <selection activeCell="J18" sqref="J18"/>
    </sheetView>
  </sheetViews>
  <sheetFormatPr defaultRowHeight="14.4" x14ac:dyDescent="0.3"/>
  <cols>
    <col min="1" max="1" width="8.5546875" customWidth="1"/>
    <col min="2" max="2" width="18.33203125" customWidth="1"/>
    <col min="3" max="3" width="7.44140625" customWidth="1"/>
    <col min="4" max="4" width="8.6640625" bestFit="1" customWidth="1"/>
    <col min="5" max="5" width="18.88671875" customWidth="1"/>
    <col min="6" max="6" width="14.109375" customWidth="1"/>
    <col min="7" max="7" width="11.6640625" customWidth="1"/>
    <col min="8" max="8" width="16.5546875" customWidth="1"/>
    <col min="9" max="9" width="18.5546875" customWidth="1"/>
  </cols>
  <sheetData>
    <row r="1" spans="1:9" ht="30" x14ac:dyDescent="0.25">
      <c r="A1" s="43" t="s">
        <v>20</v>
      </c>
      <c r="B1" s="44" t="s">
        <v>9</v>
      </c>
      <c r="C1" s="44" t="s">
        <v>0</v>
      </c>
      <c r="D1" s="44" t="s">
        <v>1</v>
      </c>
      <c r="E1" s="45" t="s">
        <v>10</v>
      </c>
      <c r="F1" s="45" t="s">
        <v>15</v>
      </c>
      <c r="G1" s="46" t="s">
        <v>14</v>
      </c>
      <c r="H1" s="44" t="s">
        <v>17</v>
      </c>
      <c r="I1" s="47" t="s">
        <v>18</v>
      </c>
    </row>
    <row r="2" spans="1:9" ht="51" x14ac:dyDescent="0.25">
      <c r="A2" s="60"/>
      <c r="B2" s="61" t="s">
        <v>21</v>
      </c>
      <c r="C2" s="61"/>
      <c r="D2" s="61"/>
      <c r="E2" s="61" t="s">
        <v>22</v>
      </c>
      <c r="F2" s="61" t="s">
        <v>12</v>
      </c>
      <c r="G2" s="61" t="s">
        <v>13</v>
      </c>
      <c r="H2" s="61" t="s">
        <v>23</v>
      </c>
      <c r="I2" s="61" t="s">
        <v>19</v>
      </c>
    </row>
    <row r="3" spans="1:9" ht="15" x14ac:dyDescent="0.25">
      <c r="A3" s="41">
        <v>43117</v>
      </c>
      <c r="B3" s="39">
        <v>366136</v>
      </c>
      <c r="C3" s="39">
        <v>70442</v>
      </c>
      <c r="D3" s="39">
        <v>174026</v>
      </c>
      <c r="E3" s="39">
        <v>65166</v>
      </c>
      <c r="F3" s="39">
        <v>24250</v>
      </c>
      <c r="G3" s="39">
        <f t="shared" ref="G3:G13" si="0">SUM(B3:F3)</f>
        <v>700020</v>
      </c>
      <c r="H3" s="39">
        <v>47117</v>
      </c>
      <c r="I3" s="37">
        <f t="shared" ref="I3:I14" si="1">SUM(G3:H3)</f>
        <v>747137</v>
      </c>
    </row>
    <row r="4" spans="1:9" ht="15" x14ac:dyDescent="0.25">
      <c r="A4" s="41">
        <v>43148</v>
      </c>
      <c r="B4" s="39">
        <v>363461</v>
      </c>
      <c r="C4" s="39">
        <v>70288</v>
      </c>
      <c r="D4" s="39">
        <v>173985</v>
      </c>
      <c r="E4" s="39">
        <v>64759</v>
      </c>
      <c r="F4" s="39">
        <v>24192</v>
      </c>
      <c r="G4" s="39">
        <f t="shared" si="0"/>
        <v>696685</v>
      </c>
      <c r="H4" s="39">
        <v>47162</v>
      </c>
      <c r="I4" s="37">
        <f t="shared" si="1"/>
        <v>743847</v>
      </c>
    </row>
    <row r="5" spans="1:9" ht="15" x14ac:dyDescent="0.25">
      <c r="A5" s="41">
        <v>43160</v>
      </c>
      <c r="B5" s="39">
        <v>360239</v>
      </c>
      <c r="C5" s="39">
        <v>71281</v>
      </c>
      <c r="D5" s="39">
        <v>172925</v>
      </c>
      <c r="E5" s="39">
        <v>64242</v>
      </c>
      <c r="F5" s="39">
        <v>23376</v>
      </c>
      <c r="G5" s="39">
        <f t="shared" si="0"/>
        <v>692063</v>
      </c>
      <c r="H5" s="39">
        <v>47019</v>
      </c>
      <c r="I5" s="37">
        <f t="shared" si="1"/>
        <v>739082</v>
      </c>
    </row>
    <row r="6" spans="1:9" ht="15" x14ac:dyDescent="0.25">
      <c r="A6" s="41">
        <v>43207</v>
      </c>
      <c r="B6" s="39">
        <v>358571</v>
      </c>
      <c r="C6" s="39">
        <v>72337</v>
      </c>
      <c r="D6" s="39">
        <v>172018</v>
      </c>
      <c r="E6" s="39">
        <v>63963</v>
      </c>
      <c r="F6" s="39">
        <v>23291</v>
      </c>
      <c r="G6" s="39">
        <f t="shared" si="0"/>
        <v>690180</v>
      </c>
      <c r="H6" s="39">
        <v>46958</v>
      </c>
      <c r="I6" s="37">
        <f t="shared" si="1"/>
        <v>737138</v>
      </c>
    </row>
    <row r="7" spans="1:9" ht="15" x14ac:dyDescent="0.25">
      <c r="A7" s="41">
        <v>43237</v>
      </c>
      <c r="B7" s="39">
        <v>356607</v>
      </c>
      <c r="C7" s="39">
        <v>71282</v>
      </c>
      <c r="D7" s="39">
        <v>173089</v>
      </c>
      <c r="E7" s="39">
        <v>64066</v>
      </c>
      <c r="F7" s="39">
        <v>22862</v>
      </c>
      <c r="G7" s="39">
        <f t="shared" si="0"/>
        <v>687906</v>
      </c>
      <c r="H7" s="39">
        <v>46585</v>
      </c>
      <c r="I7" s="37">
        <f t="shared" si="1"/>
        <v>734491</v>
      </c>
    </row>
    <row r="8" spans="1:9" ht="15" x14ac:dyDescent="0.25">
      <c r="A8" s="41">
        <v>43268</v>
      </c>
      <c r="B8" s="39">
        <v>353148</v>
      </c>
      <c r="C8" s="39">
        <v>71266</v>
      </c>
      <c r="D8" s="39">
        <v>173045</v>
      </c>
      <c r="E8" s="39">
        <v>63530</v>
      </c>
      <c r="F8" s="39">
        <v>22588</v>
      </c>
      <c r="G8" s="39">
        <f t="shared" si="0"/>
        <v>683577</v>
      </c>
      <c r="H8" s="39">
        <v>46152</v>
      </c>
      <c r="I8" s="37">
        <f t="shared" si="1"/>
        <v>729729</v>
      </c>
    </row>
    <row r="9" spans="1:9" ht="15" x14ac:dyDescent="0.25">
      <c r="A9" s="41">
        <v>43298</v>
      </c>
      <c r="B9" s="39">
        <v>349452</v>
      </c>
      <c r="C9" s="39">
        <v>71235</v>
      </c>
      <c r="D9" s="39">
        <v>172978</v>
      </c>
      <c r="E9" s="39">
        <v>62803</v>
      </c>
      <c r="F9" s="39">
        <v>22512</v>
      </c>
      <c r="G9" s="39">
        <f t="shared" si="0"/>
        <v>678980</v>
      </c>
      <c r="H9" s="39">
        <v>45755</v>
      </c>
      <c r="I9" s="37">
        <f t="shared" si="1"/>
        <v>724735</v>
      </c>
    </row>
    <row r="10" spans="1:9" ht="15" x14ac:dyDescent="0.25">
      <c r="A10" s="41">
        <v>43329</v>
      </c>
      <c r="B10" s="39">
        <v>348392</v>
      </c>
      <c r="C10" s="39">
        <v>71321</v>
      </c>
      <c r="D10" s="39">
        <v>173074</v>
      </c>
      <c r="E10" s="39">
        <v>62754</v>
      </c>
      <c r="F10" s="39">
        <v>22702</v>
      </c>
      <c r="G10" s="39">
        <f t="shared" si="0"/>
        <v>678243</v>
      </c>
      <c r="H10" s="39">
        <v>45896</v>
      </c>
      <c r="I10" s="37">
        <f t="shared" si="1"/>
        <v>724139</v>
      </c>
    </row>
    <row r="11" spans="1:9" ht="15" x14ac:dyDescent="0.25">
      <c r="A11" s="41">
        <v>43360</v>
      </c>
      <c r="B11" s="39">
        <v>345849</v>
      </c>
      <c r="C11" s="39">
        <v>71343</v>
      </c>
      <c r="D11" s="39">
        <v>172964</v>
      </c>
      <c r="E11" s="39">
        <v>62138</v>
      </c>
      <c r="F11" s="39">
        <v>22734</v>
      </c>
      <c r="G11" s="39">
        <f t="shared" si="0"/>
        <v>675028</v>
      </c>
      <c r="H11" s="39">
        <v>45804</v>
      </c>
      <c r="I11" s="37">
        <f t="shared" si="1"/>
        <v>720832</v>
      </c>
    </row>
    <row r="12" spans="1:9" ht="15" x14ac:dyDescent="0.25">
      <c r="A12" s="41">
        <v>43390</v>
      </c>
      <c r="B12" s="39">
        <v>345268</v>
      </c>
      <c r="C12" s="39">
        <v>71427</v>
      </c>
      <c r="D12" s="39">
        <v>172866</v>
      </c>
      <c r="E12" s="39">
        <v>62334</v>
      </c>
      <c r="F12" s="39">
        <v>22909</v>
      </c>
      <c r="G12" s="39">
        <f t="shared" si="0"/>
        <v>674804</v>
      </c>
      <c r="H12" s="39">
        <v>45756</v>
      </c>
      <c r="I12" s="37">
        <f t="shared" si="1"/>
        <v>720560</v>
      </c>
    </row>
    <row r="13" spans="1:9" ht="15" x14ac:dyDescent="0.25">
      <c r="A13" s="41">
        <v>43422</v>
      </c>
      <c r="B13" s="39">
        <v>344161</v>
      </c>
      <c r="C13" s="39">
        <v>71427</v>
      </c>
      <c r="D13" s="39">
        <v>172656</v>
      </c>
      <c r="E13" s="39">
        <v>61630</v>
      </c>
      <c r="F13" s="39">
        <v>22990</v>
      </c>
      <c r="G13" s="39">
        <f t="shared" si="0"/>
        <v>672864</v>
      </c>
      <c r="H13" s="39">
        <v>45885</v>
      </c>
      <c r="I13" s="37">
        <f t="shared" si="1"/>
        <v>718749</v>
      </c>
    </row>
    <row r="14" spans="1:9" ht="15" x14ac:dyDescent="0.25">
      <c r="A14" s="41">
        <v>43452</v>
      </c>
      <c r="B14" s="33">
        <v>344279</v>
      </c>
      <c r="C14" s="33">
        <v>70200</v>
      </c>
      <c r="D14" s="33">
        <v>172099</v>
      </c>
      <c r="E14" s="33">
        <v>61276</v>
      </c>
      <c r="F14" s="33">
        <v>23105</v>
      </c>
      <c r="G14" s="39">
        <f>SUM(B14:F14)</f>
        <v>670959</v>
      </c>
      <c r="H14" s="39">
        <v>45931</v>
      </c>
      <c r="I14" s="37">
        <f t="shared" si="1"/>
        <v>716890</v>
      </c>
    </row>
    <row r="15" spans="1:9" ht="15" x14ac:dyDescent="0.25">
      <c r="A15" s="65"/>
      <c r="B15" s="66"/>
      <c r="C15" s="66"/>
      <c r="D15" s="66"/>
      <c r="E15" s="66"/>
      <c r="F15" s="66"/>
      <c r="G15" s="66"/>
      <c r="H15" s="66"/>
      <c r="I15" s="66"/>
    </row>
  </sheetData>
  <pageMargins left="0.7" right="0.7" top="0.75" bottom="0.75" header="0.3" footer="0.3"/>
  <pageSetup scale="9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E27" sqref="E27"/>
    </sheetView>
  </sheetViews>
  <sheetFormatPr defaultRowHeight="14.4" x14ac:dyDescent="0.3"/>
  <cols>
    <col min="1" max="1" width="10.5546875" customWidth="1"/>
    <col min="2" max="2" width="16.44140625" customWidth="1"/>
    <col min="3" max="3" width="32.109375" bestFit="1" customWidth="1"/>
    <col min="4" max="4" width="31" customWidth="1"/>
    <col min="5" max="5" width="16.6640625" customWidth="1"/>
  </cols>
  <sheetData>
    <row r="1" spans="1:5" ht="83.25" customHeight="1" x14ac:dyDescent="0.25">
      <c r="A1" s="90"/>
      <c r="B1" s="90"/>
      <c r="C1" s="90"/>
      <c r="D1" s="90"/>
    </row>
    <row r="2" spans="1:5" s="63" customFormat="1" ht="33" customHeight="1" x14ac:dyDescent="0.25">
      <c r="A2" s="91" t="s">
        <v>29</v>
      </c>
      <c r="B2" s="91"/>
      <c r="C2" s="91"/>
      <c r="D2" s="91"/>
    </row>
    <row r="3" spans="1:5" s="71" customFormat="1" ht="35.25" customHeight="1" x14ac:dyDescent="0.25">
      <c r="A3" s="75" t="s">
        <v>25</v>
      </c>
      <c r="B3" s="73" t="s">
        <v>30</v>
      </c>
      <c r="C3" s="73" t="s">
        <v>26</v>
      </c>
      <c r="D3" s="73" t="s">
        <v>27</v>
      </c>
      <c r="E3" s="74" t="s">
        <v>28</v>
      </c>
    </row>
    <row r="4" spans="1:5" ht="15" x14ac:dyDescent="0.25">
      <c r="A4" s="72">
        <v>43101</v>
      </c>
      <c r="B4" s="77"/>
      <c r="C4" s="76">
        <v>246038</v>
      </c>
      <c r="D4" s="76">
        <v>224557</v>
      </c>
      <c r="E4" s="76">
        <f t="shared" ref="E4:E12" si="0">SUM(C4:D4)</f>
        <v>470595</v>
      </c>
    </row>
    <row r="5" spans="1:5" ht="15" x14ac:dyDescent="0.25">
      <c r="A5" s="72">
        <v>43132</v>
      </c>
      <c r="B5" s="77"/>
      <c r="C5" s="76">
        <v>243323</v>
      </c>
      <c r="D5" s="76">
        <v>221694</v>
      </c>
      <c r="E5" s="76">
        <f t="shared" si="0"/>
        <v>465017</v>
      </c>
    </row>
    <row r="6" spans="1:5" ht="15" x14ac:dyDescent="0.25">
      <c r="A6" s="72">
        <v>43160</v>
      </c>
      <c r="B6" s="77"/>
      <c r="C6" s="76">
        <v>240056</v>
      </c>
      <c r="D6" s="76">
        <v>217847</v>
      </c>
      <c r="E6" s="76">
        <f t="shared" si="0"/>
        <v>457903</v>
      </c>
    </row>
    <row r="7" spans="1:5" ht="15" x14ac:dyDescent="0.25">
      <c r="A7" s="72">
        <v>43191</v>
      </c>
      <c r="B7" s="77"/>
      <c r="C7" s="76">
        <v>238443</v>
      </c>
      <c r="D7" s="76">
        <v>216052</v>
      </c>
      <c r="E7" s="76">
        <f t="shared" si="0"/>
        <v>454495</v>
      </c>
    </row>
    <row r="8" spans="1:5" ht="15" x14ac:dyDescent="0.25">
      <c r="A8" s="72">
        <v>43221</v>
      </c>
      <c r="B8" s="77"/>
      <c r="C8" s="76">
        <v>237516</v>
      </c>
      <c r="D8" s="76">
        <v>214415</v>
      </c>
      <c r="E8" s="76">
        <f t="shared" si="0"/>
        <v>451931</v>
      </c>
    </row>
    <row r="9" spans="1:5" ht="15" x14ac:dyDescent="0.25">
      <c r="A9" s="72">
        <v>43252</v>
      </c>
      <c r="B9" s="77"/>
      <c r="C9" s="76">
        <v>234992</v>
      </c>
      <c r="D9" s="76">
        <v>212271</v>
      </c>
      <c r="E9" s="76">
        <f t="shared" si="0"/>
        <v>447263</v>
      </c>
    </row>
    <row r="10" spans="1:5" ht="15" x14ac:dyDescent="0.25">
      <c r="A10" s="72">
        <v>43282</v>
      </c>
      <c r="B10" s="77"/>
      <c r="C10" s="76">
        <v>232443</v>
      </c>
      <c r="D10" s="76">
        <v>209339</v>
      </c>
      <c r="E10" s="76">
        <f t="shared" si="0"/>
        <v>441782</v>
      </c>
    </row>
    <row r="11" spans="1:5" ht="15" x14ac:dyDescent="0.25">
      <c r="A11" s="72">
        <v>43313</v>
      </c>
      <c r="B11" s="77"/>
      <c r="C11" s="76">
        <v>228733</v>
      </c>
      <c r="D11" s="76">
        <v>204406</v>
      </c>
      <c r="E11" s="76">
        <f t="shared" si="0"/>
        <v>433139</v>
      </c>
    </row>
    <row r="12" spans="1:5" ht="15" x14ac:dyDescent="0.25">
      <c r="A12" s="72">
        <v>43344</v>
      </c>
      <c r="B12" s="77"/>
      <c r="C12" s="76">
        <v>228639</v>
      </c>
      <c r="D12" s="76">
        <v>203556</v>
      </c>
      <c r="E12" s="76">
        <f t="shared" si="0"/>
        <v>432195</v>
      </c>
    </row>
    <row r="13" spans="1:5" ht="15" x14ac:dyDescent="0.25">
      <c r="A13" s="72">
        <v>43374</v>
      </c>
      <c r="B13" s="33">
        <v>8433</v>
      </c>
      <c r="C13" s="76">
        <v>222455</v>
      </c>
      <c r="D13" s="76">
        <v>196931</v>
      </c>
      <c r="E13" s="76">
        <f>SUM(B13:D13)</f>
        <v>427819</v>
      </c>
    </row>
    <row r="14" spans="1:5" ht="15" x14ac:dyDescent="0.25">
      <c r="A14" s="72">
        <v>43405</v>
      </c>
      <c r="B14" s="33">
        <v>16883</v>
      </c>
      <c r="C14" s="76">
        <v>223435</v>
      </c>
      <c r="D14" s="76">
        <v>193729</v>
      </c>
      <c r="E14" s="76">
        <f>SUM(B14:D14)</f>
        <v>434047</v>
      </c>
    </row>
    <row r="15" spans="1:5" ht="15" x14ac:dyDescent="0.25">
      <c r="A15" s="72">
        <v>43435</v>
      </c>
      <c r="B15" s="33">
        <v>32328</v>
      </c>
      <c r="C15" s="76">
        <v>216880</v>
      </c>
      <c r="D15" s="76">
        <v>188667</v>
      </c>
      <c r="E15" s="76">
        <f>SUM(B15:D15)</f>
        <v>437875</v>
      </c>
    </row>
  </sheetData>
  <mergeCells count="2">
    <mergeCell ref="A1:D1"/>
    <mergeCell ref="A2:D2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>
      <selection sqref="A1:I14"/>
    </sheetView>
  </sheetViews>
  <sheetFormatPr defaultRowHeight="14.4" x14ac:dyDescent="0.3"/>
  <cols>
    <col min="1" max="1" width="8.5546875" customWidth="1"/>
    <col min="2" max="2" width="18.33203125" customWidth="1"/>
    <col min="3" max="3" width="7.44140625" customWidth="1"/>
    <col min="4" max="4" width="8.6640625" bestFit="1" customWidth="1"/>
    <col min="5" max="5" width="18.88671875" customWidth="1"/>
    <col min="6" max="6" width="14.109375" customWidth="1"/>
    <col min="7" max="7" width="11.6640625" customWidth="1"/>
    <col min="8" max="8" width="16.5546875" customWidth="1"/>
    <col min="9" max="9" width="18.5546875" customWidth="1"/>
  </cols>
  <sheetData>
    <row r="1" spans="1:9" ht="30" x14ac:dyDescent="0.25">
      <c r="A1" s="43" t="s">
        <v>20</v>
      </c>
      <c r="B1" s="44" t="s">
        <v>9</v>
      </c>
      <c r="C1" s="44" t="s">
        <v>0</v>
      </c>
      <c r="D1" s="44" t="s">
        <v>1</v>
      </c>
      <c r="E1" s="45" t="s">
        <v>10</v>
      </c>
      <c r="F1" s="45" t="s">
        <v>15</v>
      </c>
      <c r="G1" s="46" t="s">
        <v>14</v>
      </c>
      <c r="H1" s="44" t="s">
        <v>17</v>
      </c>
      <c r="I1" s="47" t="s">
        <v>18</v>
      </c>
    </row>
    <row r="2" spans="1:9" ht="51" x14ac:dyDescent="0.25">
      <c r="A2" s="60"/>
      <c r="B2" s="61" t="s">
        <v>21</v>
      </c>
      <c r="C2" s="61"/>
      <c r="D2" s="61"/>
      <c r="E2" s="61" t="s">
        <v>22</v>
      </c>
      <c r="F2" s="61" t="s">
        <v>12</v>
      </c>
      <c r="G2" s="61" t="s">
        <v>13</v>
      </c>
      <c r="H2" s="61" t="s">
        <v>23</v>
      </c>
      <c r="I2" s="61" t="s">
        <v>19</v>
      </c>
    </row>
    <row r="3" spans="1:9" ht="15" x14ac:dyDescent="0.25">
      <c r="A3" s="41">
        <v>43482</v>
      </c>
      <c r="B3" s="39">
        <v>346202</v>
      </c>
      <c r="C3" s="39">
        <v>71909</v>
      </c>
      <c r="D3" s="39">
        <v>172214</v>
      </c>
      <c r="E3" s="39">
        <v>61702</v>
      </c>
      <c r="F3" s="39">
        <v>22976</v>
      </c>
      <c r="G3" s="39">
        <f t="shared" ref="G3:G8" si="0">SUM(B3:F3)</f>
        <v>675003</v>
      </c>
      <c r="H3" s="39">
        <v>46112</v>
      </c>
      <c r="I3" s="37">
        <f t="shared" ref="I3:I14" si="1">SUM(G3:H3)</f>
        <v>721115</v>
      </c>
    </row>
    <row r="4" spans="1:9" ht="15" x14ac:dyDescent="0.25">
      <c r="A4" s="41">
        <v>43513</v>
      </c>
      <c r="B4" s="39">
        <v>346189</v>
      </c>
      <c r="C4" s="39">
        <v>71921</v>
      </c>
      <c r="D4" s="39">
        <v>171675</v>
      </c>
      <c r="E4" s="39">
        <v>61636</v>
      </c>
      <c r="F4" s="39">
        <v>23147</v>
      </c>
      <c r="G4" s="39">
        <f t="shared" si="0"/>
        <v>674568</v>
      </c>
      <c r="H4" s="39">
        <v>46277</v>
      </c>
      <c r="I4" s="37">
        <f t="shared" si="1"/>
        <v>720845</v>
      </c>
    </row>
    <row r="5" spans="1:9" ht="15" x14ac:dyDescent="0.25">
      <c r="A5" s="41">
        <v>43525</v>
      </c>
      <c r="B5" s="39">
        <v>345799</v>
      </c>
      <c r="C5" s="39">
        <v>72844</v>
      </c>
      <c r="D5" s="39">
        <v>170483</v>
      </c>
      <c r="E5" s="39">
        <v>61791</v>
      </c>
      <c r="F5" s="39">
        <v>23322</v>
      </c>
      <c r="G5" s="39">
        <f t="shared" si="0"/>
        <v>674239</v>
      </c>
      <c r="H5" s="39">
        <v>46225</v>
      </c>
      <c r="I5" s="37">
        <f t="shared" si="1"/>
        <v>720464</v>
      </c>
    </row>
    <row r="6" spans="1:9" ht="15" x14ac:dyDescent="0.25">
      <c r="A6" s="41">
        <v>43572</v>
      </c>
      <c r="B6" s="39">
        <v>346113</v>
      </c>
      <c r="C6" s="39">
        <v>72789</v>
      </c>
      <c r="D6" s="39">
        <v>170755</v>
      </c>
      <c r="E6" s="39">
        <v>61984</v>
      </c>
      <c r="F6" s="39">
        <v>22903</v>
      </c>
      <c r="G6" s="39">
        <f t="shared" si="0"/>
        <v>674544</v>
      </c>
      <c r="H6" s="39">
        <v>46287</v>
      </c>
      <c r="I6" s="37">
        <f t="shared" si="1"/>
        <v>720831</v>
      </c>
    </row>
    <row r="7" spans="1:9" ht="15" x14ac:dyDescent="0.25">
      <c r="A7" s="41">
        <v>43602</v>
      </c>
      <c r="B7" s="33">
        <v>346564</v>
      </c>
      <c r="C7" s="33">
        <v>72748</v>
      </c>
      <c r="D7" s="33">
        <v>170612</v>
      </c>
      <c r="E7" s="33">
        <v>62358</v>
      </c>
      <c r="F7" s="33">
        <v>22679</v>
      </c>
      <c r="G7" s="39">
        <f t="shared" si="0"/>
        <v>674961</v>
      </c>
      <c r="H7" s="39">
        <v>46374</v>
      </c>
      <c r="I7" s="37">
        <f t="shared" si="1"/>
        <v>721335</v>
      </c>
    </row>
    <row r="8" spans="1:9" ht="15" x14ac:dyDescent="0.25">
      <c r="A8" s="41">
        <v>43633</v>
      </c>
      <c r="B8" s="39">
        <v>344861</v>
      </c>
      <c r="C8" s="39">
        <v>72647</v>
      </c>
      <c r="D8" s="39">
        <v>170728</v>
      </c>
      <c r="E8" s="39">
        <v>62221</v>
      </c>
      <c r="F8" s="39">
        <v>22790</v>
      </c>
      <c r="G8" s="39">
        <f t="shared" si="0"/>
        <v>673247</v>
      </c>
      <c r="H8" s="39">
        <v>46080</v>
      </c>
      <c r="I8" s="37">
        <f t="shared" si="1"/>
        <v>719327</v>
      </c>
    </row>
    <row r="9" spans="1:9" ht="15" x14ac:dyDescent="0.25">
      <c r="A9" s="41">
        <v>43663</v>
      </c>
      <c r="B9" s="39">
        <v>343903</v>
      </c>
      <c r="C9" s="39">
        <v>72633</v>
      </c>
      <c r="D9" s="39">
        <v>170721</v>
      </c>
      <c r="E9" s="39">
        <v>62397</v>
      </c>
      <c r="F9" s="39">
        <v>22544</v>
      </c>
      <c r="G9" s="39">
        <f t="shared" ref="G9:G14" si="2">SUM(B9:F9)</f>
        <v>672198</v>
      </c>
      <c r="H9" s="39">
        <v>46012</v>
      </c>
      <c r="I9" s="37">
        <f t="shared" si="1"/>
        <v>718210</v>
      </c>
    </row>
    <row r="10" spans="1:9" ht="15" x14ac:dyDescent="0.25">
      <c r="A10" s="41">
        <v>43694</v>
      </c>
      <c r="B10" s="39">
        <v>344267</v>
      </c>
      <c r="C10" s="39">
        <v>72648</v>
      </c>
      <c r="D10" s="39">
        <v>170555</v>
      </c>
      <c r="E10" s="39">
        <v>62551</v>
      </c>
      <c r="F10" s="39">
        <v>22803</v>
      </c>
      <c r="G10" s="39">
        <f t="shared" si="2"/>
        <v>672824</v>
      </c>
      <c r="H10" s="39">
        <v>46109</v>
      </c>
      <c r="I10" s="37">
        <f t="shared" si="1"/>
        <v>718933</v>
      </c>
    </row>
    <row r="11" spans="1:9" ht="15" x14ac:dyDescent="0.25">
      <c r="A11" s="41">
        <v>43725</v>
      </c>
      <c r="B11" s="39">
        <v>343846</v>
      </c>
      <c r="C11" s="39">
        <v>72722</v>
      </c>
      <c r="D11" s="39">
        <v>170569</v>
      </c>
      <c r="E11" s="39">
        <v>62605</v>
      </c>
      <c r="F11" s="39">
        <v>22969</v>
      </c>
      <c r="G11" s="39">
        <f t="shared" si="2"/>
        <v>672711</v>
      </c>
      <c r="H11" s="39">
        <v>46039</v>
      </c>
      <c r="I11" s="37">
        <f t="shared" si="1"/>
        <v>718750</v>
      </c>
    </row>
    <row r="12" spans="1:9" ht="15" x14ac:dyDescent="0.25">
      <c r="A12" s="41">
        <v>43755</v>
      </c>
      <c r="B12" s="33">
        <v>344738</v>
      </c>
      <c r="C12" s="33">
        <v>72860</v>
      </c>
      <c r="D12" s="33">
        <v>170591</v>
      </c>
      <c r="E12" s="33">
        <v>62431</v>
      </c>
      <c r="F12" s="33">
        <v>23569</v>
      </c>
      <c r="G12" s="39">
        <f t="shared" si="2"/>
        <v>674189</v>
      </c>
      <c r="H12" s="39">
        <v>46020</v>
      </c>
      <c r="I12" s="37">
        <f t="shared" si="1"/>
        <v>720209</v>
      </c>
    </row>
    <row r="13" spans="1:9" ht="15" x14ac:dyDescent="0.25">
      <c r="A13" s="41">
        <v>43787</v>
      </c>
      <c r="B13" s="33">
        <v>343961</v>
      </c>
      <c r="C13" s="33">
        <v>72929</v>
      </c>
      <c r="D13" s="33">
        <v>170487</v>
      </c>
      <c r="E13" s="33">
        <v>61328</v>
      </c>
      <c r="F13" s="33">
        <v>23636</v>
      </c>
      <c r="G13" s="39">
        <f t="shared" si="2"/>
        <v>672341</v>
      </c>
      <c r="H13" s="39">
        <v>45821</v>
      </c>
      <c r="I13" s="37">
        <f t="shared" si="1"/>
        <v>718162</v>
      </c>
    </row>
    <row r="14" spans="1:9" ht="15" x14ac:dyDescent="0.25">
      <c r="A14" s="41">
        <v>43817</v>
      </c>
      <c r="B14" s="33">
        <v>343910</v>
      </c>
      <c r="C14" s="33">
        <v>71711</v>
      </c>
      <c r="D14" s="33">
        <v>169922</v>
      </c>
      <c r="E14" s="33">
        <v>60704</v>
      </c>
      <c r="F14" s="33">
        <v>23766</v>
      </c>
      <c r="G14" s="39">
        <f t="shared" si="2"/>
        <v>670013</v>
      </c>
      <c r="H14" s="39">
        <v>45802</v>
      </c>
      <c r="I14" s="37">
        <f t="shared" si="1"/>
        <v>715815</v>
      </c>
    </row>
    <row r="15" spans="1:9" ht="15" x14ac:dyDescent="0.25">
      <c r="A15" s="65"/>
      <c r="B15" s="66"/>
      <c r="C15" s="66"/>
      <c r="D15" s="66"/>
      <c r="E15" s="66"/>
      <c r="F15" s="66"/>
      <c r="G15" s="66"/>
      <c r="H15" s="66"/>
      <c r="I15" s="66"/>
    </row>
  </sheetData>
  <pageMargins left="0.7" right="0.7" top="0.75" bottom="0.75" header="0.3" footer="0.3"/>
  <pageSetup scale="9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K12" sqref="K12"/>
    </sheetView>
  </sheetViews>
  <sheetFormatPr defaultRowHeight="14.4" x14ac:dyDescent="0.3"/>
  <cols>
    <col min="1" max="1" width="10.5546875" customWidth="1"/>
    <col min="2" max="2" width="16.44140625" customWidth="1"/>
    <col min="3" max="3" width="32.109375" bestFit="1" customWidth="1"/>
    <col min="4" max="4" width="31" customWidth="1"/>
    <col min="5" max="5" width="16.6640625" customWidth="1"/>
  </cols>
  <sheetData>
    <row r="1" spans="1:5" ht="83.25" customHeight="1" x14ac:dyDescent="0.25">
      <c r="A1" s="90"/>
      <c r="B1" s="90"/>
      <c r="C1" s="90"/>
      <c r="D1" s="90"/>
    </row>
    <row r="2" spans="1:5" s="63" customFormat="1" ht="33" customHeight="1" x14ac:dyDescent="0.25">
      <c r="A2" s="91" t="s">
        <v>31</v>
      </c>
      <c r="B2" s="91"/>
      <c r="C2" s="91"/>
      <c r="D2" s="91"/>
    </row>
    <row r="3" spans="1:5" s="71" customFormat="1" ht="35.25" customHeight="1" x14ac:dyDescent="0.25">
      <c r="A3" s="75" t="s">
        <v>25</v>
      </c>
      <c r="B3" s="73" t="s">
        <v>30</v>
      </c>
      <c r="C3" s="73" t="s">
        <v>26</v>
      </c>
      <c r="D3" s="73" t="s">
        <v>27</v>
      </c>
      <c r="E3" s="74" t="s">
        <v>28</v>
      </c>
    </row>
    <row r="4" spans="1:5" ht="15" x14ac:dyDescent="0.25">
      <c r="A4" s="72">
        <v>43466</v>
      </c>
      <c r="B4" s="33">
        <v>32328</v>
      </c>
      <c r="C4" s="76">
        <v>216880</v>
      </c>
      <c r="D4" s="76">
        <v>188667</v>
      </c>
      <c r="E4" s="76">
        <f t="shared" ref="E4:E15" si="0">SUM(B4:D4)</f>
        <v>437875</v>
      </c>
    </row>
    <row r="5" spans="1:5" ht="15" x14ac:dyDescent="0.25">
      <c r="A5" s="72">
        <v>43497</v>
      </c>
      <c r="B5" s="33">
        <v>39020</v>
      </c>
      <c r="C5" s="76">
        <v>213186</v>
      </c>
      <c r="D5" s="76">
        <v>185123</v>
      </c>
      <c r="E5" s="76">
        <f t="shared" si="0"/>
        <v>437329</v>
      </c>
    </row>
    <row r="6" spans="1:5" ht="15" x14ac:dyDescent="0.25">
      <c r="A6" s="72">
        <v>43525</v>
      </c>
      <c r="B6" s="33">
        <v>45206</v>
      </c>
      <c r="C6" s="33">
        <v>210206</v>
      </c>
      <c r="D6" s="33">
        <v>181782</v>
      </c>
      <c r="E6" s="33">
        <f t="shared" si="0"/>
        <v>437194</v>
      </c>
    </row>
    <row r="7" spans="1:5" ht="15" x14ac:dyDescent="0.25">
      <c r="A7" s="72">
        <v>43556</v>
      </c>
      <c r="B7" s="33">
        <v>52512</v>
      </c>
      <c r="C7" s="76">
        <v>206597</v>
      </c>
      <c r="D7" s="76">
        <v>178041</v>
      </c>
      <c r="E7" s="76">
        <f t="shared" si="0"/>
        <v>437150</v>
      </c>
    </row>
    <row r="8" spans="1:5" ht="15" x14ac:dyDescent="0.25">
      <c r="A8" s="72">
        <v>43586</v>
      </c>
      <c r="B8" s="33">
        <v>56705</v>
      </c>
      <c r="C8" s="76">
        <v>204236</v>
      </c>
      <c r="D8" s="76">
        <v>175748</v>
      </c>
      <c r="E8" s="76">
        <f t="shared" si="0"/>
        <v>436689</v>
      </c>
    </row>
    <row r="9" spans="1:5" ht="15" x14ac:dyDescent="0.25">
      <c r="A9" s="72">
        <v>43617</v>
      </c>
      <c r="B9" s="33">
        <v>62044</v>
      </c>
      <c r="C9" s="76">
        <v>202520</v>
      </c>
      <c r="D9" s="76">
        <v>174094</v>
      </c>
      <c r="E9" s="76">
        <f t="shared" si="0"/>
        <v>438658</v>
      </c>
    </row>
    <row r="10" spans="1:5" ht="15" x14ac:dyDescent="0.25">
      <c r="A10" s="72">
        <v>43647</v>
      </c>
      <c r="B10" s="33">
        <v>64423</v>
      </c>
      <c r="C10" s="76">
        <v>200210</v>
      </c>
      <c r="D10" s="76">
        <v>171395</v>
      </c>
      <c r="E10" s="76">
        <f t="shared" si="0"/>
        <v>436028</v>
      </c>
    </row>
    <row r="11" spans="1:5" ht="15" x14ac:dyDescent="0.25">
      <c r="A11" s="72">
        <v>43678</v>
      </c>
      <c r="B11" s="33">
        <v>67252</v>
      </c>
      <c r="C11" s="76">
        <v>197498</v>
      </c>
      <c r="D11" s="76">
        <v>168193</v>
      </c>
      <c r="E11" s="76">
        <f t="shared" si="0"/>
        <v>432943</v>
      </c>
    </row>
    <row r="12" spans="1:5" ht="15" x14ac:dyDescent="0.25">
      <c r="A12" s="72">
        <v>43709</v>
      </c>
      <c r="B12" s="33">
        <v>70031</v>
      </c>
      <c r="C12" s="76">
        <v>196544</v>
      </c>
      <c r="D12" s="76">
        <v>167423</v>
      </c>
      <c r="E12" s="76">
        <f t="shared" si="0"/>
        <v>433998</v>
      </c>
    </row>
    <row r="13" spans="1:5" ht="15" x14ac:dyDescent="0.25">
      <c r="A13" s="72">
        <v>43739</v>
      </c>
      <c r="B13" s="33">
        <v>69104</v>
      </c>
      <c r="C13" s="76">
        <v>196049</v>
      </c>
      <c r="D13" s="76">
        <v>167869</v>
      </c>
      <c r="E13" s="76">
        <f t="shared" si="0"/>
        <v>433022</v>
      </c>
    </row>
    <row r="14" spans="1:5" ht="15" x14ac:dyDescent="0.25">
      <c r="A14" s="72">
        <v>43770</v>
      </c>
      <c r="B14" s="33">
        <v>70097</v>
      </c>
      <c r="C14" s="76">
        <v>196301</v>
      </c>
      <c r="D14" s="76">
        <v>169188</v>
      </c>
      <c r="E14" s="76">
        <f t="shared" si="0"/>
        <v>435586</v>
      </c>
    </row>
    <row r="15" spans="1:5" ht="15" x14ac:dyDescent="0.25">
      <c r="A15" s="72">
        <v>43800</v>
      </c>
      <c r="B15" s="33">
        <v>71083</v>
      </c>
      <c r="C15" s="76">
        <v>196325</v>
      </c>
      <c r="D15" s="76">
        <v>170621</v>
      </c>
      <c r="E15" s="76">
        <f t="shared" si="0"/>
        <v>438029</v>
      </c>
    </row>
  </sheetData>
  <mergeCells count="2">
    <mergeCell ref="A1:D1"/>
    <mergeCell ref="A2:D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zoomScaleNormal="100" workbookViewId="0">
      <selection activeCell="C93" sqref="C93"/>
    </sheetView>
  </sheetViews>
  <sheetFormatPr defaultRowHeight="14.4" x14ac:dyDescent="0.3"/>
  <cols>
    <col min="1" max="1" width="8.44140625" style="1" customWidth="1"/>
    <col min="2" max="2" width="11.44140625" customWidth="1"/>
    <col min="3" max="3" width="9.5546875" customWidth="1"/>
    <col min="4" max="5" width="10.44140625" customWidth="1"/>
    <col min="7" max="7" width="12.44140625" customWidth="1"/>
    <col min="8" max="8" width="7.88671875" customWidth="1"/>
  </cols>
  <sheetData>
    <row r="1" spans="1:9" ht="93.15" customHeight="1" x14ac:dyDescent="0.25">
      <c r="A1" s="5" t="s">
        <v>4</v>
      </c>
      <c r="B1" s="6" t="s">
        <v>5</v>
      </c>
      <c r="C1" s="6" t="s">
        <v>0</v>
      </c>
      <c r="D1" s="6" t="s">
        <v>1</v>
      </c>
      <c r="E1" s="4" t="s">
        <v>7</v>
      </c>
      <c r="F1" s="4" t="s">
        <v>2</v>
      </c>
      <c r="G1" s="4" t="s">
        <v>3</v>
      </c>
      <c r="H1" s="7"/>
      <c r="I1" s="8" t="s">
        <v>6</v>
      </c>
    </row>
    <row r="2" spans="1:9" ht="15" x14ac:dyDescent="0.25">
      <c r="A2" s="2">
        <v>39356</v>
      </c>
      <c r="B2" s="3">
        <v>257278</v>
      </c>
      <c r="C2" s="3">
        <v>69565</v>
      </c>
      <c r="D2" s="3">
        <v>145732</v>
      </c>
      <c r="E2" s="3">
        <v>46904</v>
      </c>
      <c r="F2" s="3">
        <v>43066</v>
      </c>
      <c r="G2" s="3">
        <f t="shared" ref="G2:G24" si="0">SUM(B2:F2)</f>
        <v>562545</v>
      </c>
      <c r="H2" s="7"/>
      <c r="I2" s="9">
        <v>62163</v>
      </c>
    </row>
    <row r="3" spans="1:9" ht="15" x14ac:dyDescent="0.25">
      <c r="A3" s="2">
        <v>39387</v>
      </c>
      <c r="B3" s="3">
        <v>258284</v>
      </c>
      <c r="C3" s="3">
        <v>69470</v>
      </c>
      <c r="D3" s="3">
        <v>145933</v>
      </c>
      <c r="E3" s="3">
        <v>46973</v>
      </c>
      <c r="F3" s="3">
        <v>42879</v>
      </c>
      <c r="G3" s="3">
        <f t="shared" si="0"/>
        <v>563539</v>
      </c>
      <c r="H3" s="7"/>
      <c r="I3" s="10">
        <v>62420</v>
      </c>
    </row>
    <row r="4" spans="1:9" ht="15" x14ac:dyDescent="0.25">
      <c r="A4" s="2">
        <v>39417</v>
      </c>
      <c r="B4" s="3">
        <v>260439</v>
      </c>
      <c r="C4" s="3">
        <v>67994</v>
      </c>
      <c r="D4" s="3">
        <v>145352</v>
      </c>
      <c r="E4" s="3">
        <v>47335</v>
      </c>
      <c r="F4" s="3">
        <v>42201</v>
      </c>
      <c r="G4" s="3">
        <f t="shared" si="0"/>
        <v>563321</v>
      </c>
      <c r="H4" s="7"/>
      <c r="I4" s="34">
        <v>63111</v>
      </c>
    </row>
    <row r="5" spans="1:9" ht="15" x14ac:dyDescent="0.25">
      <c r="A5" s="2">
        <v>39448</v>
      </c>
      <c r="B5" s="3">
        <v>259469</v>
      </c>
      <c r="C5" s="3">
        <v>69045</v>
      </c>
      <c r="D5" s="3">
        <v>145683</v>
      </c>
      <c r="E5" s="3">
        <v>47199</v>
      </c>
      <c r="F5" s="3">
        <v>41853</v>
      </c>
      <c r="G5" s="3">
        <f t="shared" si="0"/>
        <v>563249</v>
      </c>
      <c r="H5" s="7"/>
      <c r="I5" s="11">
        <v>63222</v>
      </c>
    </row>
    <row r="6" spans="1:9" ht="15" x14ac:dyDescent="0.25">
      <c r="A6" s="2">
        <v>39479</v>
      </c>
      <c r="B6" s="3">
        <v>260688</v>
      </c>
      <c r="C6" s="3">
        <v>68910</v>
      </c>
      <c r="D6" s="3">
        <v>146012</v>
      </c>
      <c r="E6" s="3">
        <v>48033</v>
      </c>
      <c r="F6" s="3">
        <v>41488</v>
      </c>
      <c r="G6" s="3">
        <f t="shared" si="0"/>
        <v>565131</v>
      </c>
      <c r="H6" s="7"/>
      <c r="I6" s="35">
        <v>63156</v>
      </c>
    </row>
    <row r="7" spans="1:9" ht="15" x14ac:dyDescent="0.25">
      <c r="A7" s="2">
        <v>39508</v>
      </c>
      <c r="B7" s="3">
        <v>262316</v>
      </c>
      <c r="C7" s="3">
        <v>68584</v>
      </c>
      <c r="D7" s="3">
        <v>146154</v>
      </c>
      <c r="E7" s="3">
        <v>48759</v>
      </c>
      <c r="F7" s="3">
        <v>40221</v>
      </c>
      <c r="G7" s="3">
        <f t="shared" si="0"/>
        <v>566034</v>
      </c>
      <c r="H7" s="7"/>
      <c r="I7" s="12">
        <v>63779</v>
      </c>
    </row>
    <row r="8" spans="1:9" ht="15" x14ac:dyDescent="0.25">
      <c r="A8" s="2">
        <v>39539</v>
      </c>
      <c r="B8" s="3">
        <v>263202</v>
      </c>
      <c r="C8" s="3">
        <v>68376</v>
      </c>
      <c r="D8" s="3">
        <v>146623</v>
      </c>
      <c r="E8" s="3">
        <v>49123</v>
      </c>
      <c r="F8" s="3">
        <v>40336</v>
      </c>
      <c r="G8" s="3">
        <f t="shared" si="0"/>
        <v>567660</v>
      </c>
      <c r="H8" s="7"/>
      <c r="I8" s="13">
        <v>64274</v>
      </c>
    </row>
    <row r="9" spans="1:9" ht="15" x14ac:dyDescent="0.25">
      <c r="A9" s="2">
        <v>39569</v>
      </c>
      <c r="B9" s="3">
        <v>264693</v>
      </c>
      <c r="C9" s="3">
        <v>68263</v>
      </c>
      <c r="D9" s="3">
        <v>146614</v>
      </c>
      <c r="E9" s="3">
        <v>49698</v>
      </c>
      <c r="F9" s="3">
        <v>39560</v>
      </c>
      <c r="G9" s="3">
        <f t="shared" si="0"/>
        <v>568828</v>
      </c>
      <c r="H9" s="7"/>
      <c r="I9" s="14">
        <v>64604</v>
      </c>
    </row>
    <row r="10" spans="1:9" ht="15" x14ac:dyDescent="0.25">
      <c r="A10" s="2">
        <v>39600</v>
      </c>
      <c r="B10" s="3">
        <v>265137</v>
      </c>
      <c r="C10" s="3">
        <v>68051</v>
      </c>
      <c r="D10" s="3">
        <v>147087</v>
      </c>
      <c r="E10" s="3">
        <v>50274</v>
      </c>
      <c r="F10" s="3">
        <v>38736</v>
      </c>
      <c r="G10" s="3">
        <f t="shared" si="0"/>
        <v>569285</v>
      </c>
      <c r="H10" s="7"/>
      <c r="I10" s="15">
        <v>64978</v>
      </c>
    </row>
    <row r="11" spans="1:9" ht="15" x14ac:dyDescent="0.25">
      <c r="A11" s="2">
        <v>39630</v>
      </c>
      <c r="B11" s="3">
        <v>265776</v>
      </c>
      <c r="C11" s="3">
        <v>68031</v>
      </c>
      <c r="D11" s="3">
        <v>147306</v>
      </c>
      <c r="E11" s="3">
        <v>50685</v>
      </c>
      <c r="F11" s="3">
        <v>38878</v>
      </c>
      <c r="G11" s="3">
        <f t="shared" si="0"/>
        <v>570676</v>
      </c>
      <c r="H11" s="7"/>
      <c r="I11" s="16">
        <v>64975</v>
      </c>
    </row>
    <row r="12" spans="1:9" ht="15" x14ac:dyDescent="0.25">
      <c r="A12" s="2">
        <v>39661</v>
      </c>
      <c r="B12" s="3">
        <v>267097</v>
      </c>
      <c r="C12" s="3">
        <v>67855</v>
      </c>
      <c r="D12" s="3">
        <v>147673</v>
      </c>
      <c r="E12" s="3">
        <v>51256</v>
      </c>
      <c r="F12" s="3">
        <v>38850</v>
      </c>
      <c r="G12" s="3">
        <f t="shared" si="0"/>
        <v>572731</v>
      </c>
      <c r="H12" s="7"/>
      <c r="I12" s="17">
        <v>65038</v>
      </c>
    </row>
    <row r="13" spans="1:9" ht="15" x14ac:dyDescent="0.25">
      <c r="A13" s="2">
        <v>39692</v>
      </c>
      <c r="B13" s="3">
        <v>268567</v>
      </c>
      <c r="C13" s="3">
        <v>67671</v>
      </c>
      <c r="D13" s="3">
        <v>148193</v>
      </c>
      <c r="E13" s="3">
        <v>51468</v>
      </c>
      <c r="F13" s="3">
        <v>38500</v>
      </c>
      <c r="G13" s="3">
        <f t="shared" si="0"/>
        <v>574399</v>
      </c>
      <c r="H13" s="7"/>
      <c r="I13" s="18">
        <v>65659</v>
      </c>
    </row>
    <row r="14" spans="1:9" ht="15" x14ac:dyDescent="0.25">
      <c r="A14" s="2">
        <v>39722</v>
      </c>
      <c r="B14" s="3">
        <v>271018</v>
      </c>
      <c r="C14" s="3">
        <v>67598</v>
      </c>
      <c r="D14" s="3">
        <v>148365</v>
      </c>
      <c r="E14" s="3">
        <v>52115</v>
      </c>
      <c r="F14" s="3">
        <v>37349</v>
      </c>
      <c r="G14" s="3">
        <f t="shared" si="0"/>
        <v>576445</v>
      </c>
      <c r="H14" s="7"/>
      <c r="I14" s="19">
        <v>65601</v>
      </c>
    </row>
    <row r="15" spans="1:9" ht="15" x14ac:dyDescent="0.25">
      <c r="A15" s="2">
        <v>39753</v>
      </c>
      <c r="B15" s="3">
        <v>272732</v>
      </c>
      <c r="C15" s="3">
        <v>67571</v>
      </c>
      <c r="D15" s="3">
        <v>148580</v>
      </c>
      <c r="E15" s="3">
        <v>52045</v>
      </c>
      <c r="F15" s="3">
        <v>37109</v>
      </c>
      <c r="G15" s="3">
        <f t="shared" si="0"/>
        <v>578037</v>
      </c>
      <c r="H15" s="7"/>
      <c r="I15" s="20">
        <v>65748</v>
      </c>
    </row>
    <row r="16" spans="1:9" ht="15" x14ac:dyDescent="0.25">
      <c r="A16" s="2">
        <v>39783</v>
      </c>
      <c r="B16" s="3">
        <v>274478</v>
      </c>
      <c r="C16" s="3">
        <v>66010</v>
      </c>
      <c r="D16" s="3">
        <v>148381</v>
      </c>
      <c r="E16" s="3">
        <v>52229</v>
      </c>
      <c r="F16" s="3">
        <v>37024</v>
      </c>
      <c r="G16" s="3">
        <f t="shared" si="0"/>
        <v>578122</v>
      </c>
      <c r="H16" s="7"/>
      <c r="I16" s="21">
        <v>66022</v>
      </c>
    </row>
    <row r="17" spans="1:9" ht="15" x14ac:dyDescent="0.25">
      <c r="A17" s="2">
        <v>39822</v>
      </c>
      <c r="B17" s="3">
        <v>273978</v>
      </c>
      <c r="C17" s="3">
        <v>66996</v>
      </c>
      <c r="D17" s="3">
        <v>149338</v>
      </c>
      <c r="E17" s="3">
        <v>52131</v>
      </c>
      <c r="F17" s="3">
        <v>21492</v>
      </c>
      <c r="G17" s="3">
        <f t="shared" si="0"/>
        <v>563935</v>
      </c>
      <c r="H17" s="7"/>
      <c r="I17" s="22">
        <v>65849</v>
      </c>
    </row>
    <row r="18" spans="1:9" ht="15" x14ac:dyDescent="0.25">
      <c r="A18" s="2">
        <v>39853</v>
      </c>
      <c r="B18" s="3">
        <v>275774</v>
      </c>
      <c r="C18" s="3">
        <v>66948</v>
      </c>
      <c r="D18" s="3">
        <v>149915</v>
      </c>
      <c r="E18" s="3">
        <v>53030</v>
      </c>
      <c r="F18" s="3">
        <v>21692</v>
      </c>
      <c r="G18" s="3">
        <f t="shared" si="0"/>
        <v>567359</v>
      </c>
      <c r="H18" s="7"/>
      <c r="I18" s="36">
        <v>66172</v>
      </c>
    </row>
    <row r="19" spans="1:9" ht="15" x14ac:dyDescent="0.25">
      <c r="A19" s="2">
        <v>39881</v>
      </c>
      <c r="B19" s="3">
        <v>293529</v>
      </c>
      <c r="C19" s="3">
        <v>67190</v>
      </c>
      <c r="D19" s="3">
        <v>152041</v>
      </c>
      <c r="E19" s="3">
        <v>54296</v>
      </c>
      <c r="F19" s="3">
        <v>21905</v>
      </c>
      <c r="G19" s="3">
        <f t="shared" si="0"/>
        <v>588961</v>
      </c>
      <c r="H19" s="7"/>
      <c r="I19" s="23">
        <v>66712</v>
      </c>
    </row>
    <row r="20" spans="1:9" ht="15" x14ac:dyDescent="0.25">
      <c r="A20" s="2">
        <v>39912</v>
      </c>
      <c r="B20" s="3">
        <v>295618</v>
      </c>
      <c r="C20" s="3">
        <v>67070</v>
      </c>
      <c r="D20" s="3">
        <v>152609</v>
      </c>
      <c r="E20" s="3">
        <v>54933</v>
      </c>
      <c r="F20" s="3">
        <v>21480</v>
      </c>
      <c r="G20" s="3">
        <f t="shared" si="0"/>
        <v>591710</v>
      </c>
      <c r="H20" s="7"/>
      <c r="I20" s="24">
        <v>66706</v>
      </c>
    </row>
    <row r="21" spans="1:9" ht="15" x14ac:dyDescent="0.25">
      <c r="A21" s="2">
        <v>39942</v>
      </c>
      <c r="B21" s="3">
        <v>297802</v>
      </c>
      <c r="C21" s="3">
        <v>67038</v>
      </c>
      <c r="D21" s="3">
        <v>152999</v>
      </c>
      <c r="E21" s="3">
        <v>55674</v>
      </c>
      <c r="F21" s="3">
        <v>21070</v>
      </c>
      <c r="G21" s="3">
        <f t="shared" si="0"/>
        <v>594583</v>
      </c>
      <c r="H21" s="7"/>
      <c r="I21" s="25">
        <v>67097</v>
      </c>
    </row>
    <row r="22" spans="1:9" ht="15" x14ac:dyDescent="0.25">
      <c r="A22" s="2">
        <v>39973</v>
      </c>
      <c r="B22" s="3">
        <v>299935</v>
      </c>
      <c r="C22" s="3">
        <v>67045</v>
      </c>
      <c r="D22" s="3">
        <v>153949</v>
      </c>
      <c r="E22" s="3">
        <v>56341</v>
      </c>
      <c r="F22" s="3">
        <v>21177</v>
      </c>
      <c r="G22" s="3">
        <f t="shared" si="0"/>
        <v>598447</v>
      </c>
      <c r="H22" s="7"/>
      <c r="I22" s="26">
        <v>67151</v>
      </c>
    </row>
    <row r="23" spans="1:9" ht="15" x14ac:dyDescent="0.25">
      <c r="A23" s="2">
        <v>40003</v>
      </c>
      <c r="B23" s="3">
        <v>301458</v>
      </c>
      <c r="C23" s="3">
        <v>67267</v>
      </c>
      <c r="D23" s="3">
        <v>154748</v>
      </c>
      <c r="E23" s="3">
        <v>56947</v>
      </c>
      <c r="F23" s="3">
        <v>21258</v>
      </c>
      <c r="G23" s="3">
        <f t="shared" si="0"/>
        <v>601678</v>
      </c>
      <c r="H23" s="7"/>
      <c r="I23" s="27">
        <v>67061</v>
      </c>
    </row>
    <row r="24" spans="1:9" ht="15" x14ac:dyDescent="0.25">
      <c r="A24" s="2">
        <v>40034</v>
      </c>
      <c r="B24" s="3">
        <v>303689</v>
      </c>
      <c r="C24" s="3">
        <v>67372</v>
      </c>
      <c r="D24" s="3">
        <v>155651</v>
      </c>
      <c r="E24" s="3">
        <v>57161</v>
      </c>
      <c r="F24" s="3">
        <v>21401</v>
      </c>
      <c r="G24" s="3">
        <f t="shared" si="0"/>
        <v>605274</v>
      </c>
      <c r="H24" s="7"/>
      <c r="I24" s="28">
        <v>67084</v>
      </c>
    </row>
    <row r="25" spans="1:9" ht="15" x14ac:dyDescent="0.25">
      <c r="A25" s="2">
        <v>40057</v>
      </c>
      <c r="B25" s="3">
        <v>308398</v>
      </c>
      <c r="C25" s="3">
        <v>67327</v>
      </c>
      <c r="D25" s="3">
        <v>156175</v>
      </c>
      <c r="E25" s="3">
        <v>57704</v>
      </c>
      <c r="F25" s="3">
        <v>21719</v>
      </c>
      <c r="G25" s="3">
        <f t="shared" ref="G25:G40" si="1">SUM(B25:F25)</f>
        <v>611323</v>
      </c>
      <c r="H25" s="7"/>
      <c r="I25" s="29">
        <v>67323</v>
      </c>
    </row>
    <row r="26" spans="1:9" ht="15" x14ac:dyDescent="0.25">
      <c r="A26" s="2">
        <v>40087</v>
      </c>
      <c r="B26" s="3">
        <v>311331</v>
      </c>
      <c r="C26" s="3">
        <v>67195</v>
      </c>
      <c r="D26" s="3">
        <v>156433</v>
      </c>
      <c r="E26" s="3">
        <v>57575</v>
      </c>
      <c r="F26" s="3">
        <v>22076</v>
      </c>
      <c r="G26" s="3">
        <f t="shared" si="1"/>
        <v>614610</v>
      </c>
      <c r="H26" s="7"/>
      <c r="I26" s="30">
        <v>67677</v>
      </c>
    </row>
    <row r="27" spans="1:9" ht="15" x14ac:dyDescent="0.25">
      <c r="A27" s="2">
        <v>40126</v>
      </c>
      <c r="B27" s="3">
        <v>314090</v>
      </c>
      <c r="C27" s="3">
        <v>67106</v>
      </c>
      <c r="D27" s="3">
        <v>156889</v>
      </c>
      <c r="E27" s="3">
        <v>57374</v>
      </c>
      <c r="F27" s="3">
        <v>22201</v>
      </c>
      <c r="G27" s="3">
        <f t="shared" si="1"/>
        <v>617660</v>
      </c>
      <c r="H27" s="7"/>
      <c r="I27" s="31">
        <v>67754</v>
      </c>
    </row>
    <row r="28" spans="1:9" ht="15" x14ac:dyDescent="0.25">
      <c r="A28" s="2">
        <v>40148</v>
      </c>
      <c r="B28" s="32">
        <v>316427</v>
      </c>
      <c r="C28" s="32">
        <v>65589</v>
      </c>
      <c r="D28" s="32">
        <v>156773</v>
      </c>
      <c r="E28" s="32">
        <v>57156</v>
      </c>
      <c r="F28" s="32">
        <v>22132</v>
      </c>
      <c r="G28" s="32">
        <f t="shared" si="1"/>
        <v>618077</v>
      </c>
      <c r="H28" s="7"/>
      <c r="I28" s="33">
        <v>67683</v>
      </c>
    </row>
    <row r="29" spans="1:9" ht="15" x14ac:dyDescent="0.25">
      <c r="A29" s="2">
        <v>40179</v>
      </c>
      <c r="B29" s="3">
        <v>316073</v>
      </c>
      <c r="C29" s="3">
        <v>66689</v>
      </c>
      <c r="D29" s="3">
        <v>157351</v>
      </c>
      <c r="E29" s="3">
        <v>56336</v>
      </c>
      <c r="F29" s="3">
        <v>21200</v>
      </c>
      <c r="G29" s="3">
        <f t="shared" si="1"/>
        <v>617649</v>
      </c>
      <c r="H29" s="3"/>
      <c r="I29" s="37">
        <v>67494</v>
      </c>
    </row>
    <row r="30" spans="1:9" ht="15" x14ac:dyDescent="0.25">
      <c r="A30" s="2">
        <v>40210</v>
      </c>
      <c r="B30" s="3">
        <v>316335</v>
      </c>
      <c r="C30" s="3">
        <v>66598</v>
      </c>
      <c r="D30" s="3">
        <v>157948</v>
      </c>
      <c r="E30" s="3">
        <v>56163</v>
      </c>
      <c r="F30" s="3">
        <v>21103</v>
      </c>
      <c r="G30" s="3">
        <f t="shared" si="1"/>
        <v>618147</v>
      </c>
      <c r="H30" s="3"/>
      <c r="I30" s="37">
        <v>67483</v>
      </c>
    </row>
    <row r="31" spans="1:9" ht="15" x14ac:dyDescent="0.25">
      <c r="A31" s="2">
        <v>40238</v>
      </c>
      <c r="B31" s="3">
        <v>316682</v>
      </c>
      <c r="C31" s="3">
        <v>66756</v>
      </c>
      <c r="D31" s="3">
        <v>158245</v>
      </c>
      <c r="E31" s="3">
        <v>55872</v>
      </c>
      <c r="F31" s="3">
        <v>21285</v>
      </c>
      <c r="G31" s="3">
        <f t="shared" si="1"/>
        <v>618840</v>
      </c>
      <c r="H31" s="3"/>
      <c r="I31" s="33">
        <v>67268</v>
      </c>
    </row>
    <row r="32" spans="1:9" ht="15" x14ac:dyDescent="0.25">
      <c r="A32" s="2">
        <v>40269</v>
      </c>
      <c r="B32" s="3">
        <v>317899</v>
      </c>
      <c r="C32" s="3">
        <v>66994</v>
      </c>
      <c r="D32" s="3">
        <v>159033</v>
      </c>
      <c r="E32" s="3">
        <v>55795</v>
      </c>
      <c r="F32" s="3">
        <v>21336</v>
      </c>
      <c r="G32" s="3">
        <f t="shared" si="1"/>
        <v>621057</v>
      </c>
      <c r="H32" s="3"/>
      <c r="I32" s="33">
        <v>67356</v>
      </c>
    </row>
    <row r="33" spans="1:9" ht="15" x14ac:dyDescent="0.25">
      <c r="A33" s="2">
        <v>40299</v>
      </c>
      <c r="B33" s="3">
        <v>317133</v>
      </c>
      <c r="C33" s="3">
        <v>66904</v>
      </c>
      <c r="D33" s="3">
        <v>159160</v>
      </c>
      <c r="E33" s="3">
        <v>55526</v>
      </c>
      <c r="F33" s="3">
        <v>21224</v>
      </c>
      <c r="G33" s="3">
        <f t="shared" si="1"/>
        <v>619947</v>
      </c>
      <c r="H33" s="3"/>
      <c r="I33" s="33">
        <v>66901</v>
      </c>
    </row>
    <row r="34" spans="1:9" ht="15" x14ac:dyDescent="0.25">
      <c r="A34" s="2">
        <v>40330</v>
      </c>
      <c r="B34" s="3">
        <v>317957</v>
      </c>
      <c r="C34" s="3">
        <v>66960</v>
      </c>
      <c r="D34" s="3">
        <v>159770</v>
      </c>
      <c r="E34" s="3">
        <v>55846</v>
      </c>
      <c r="F34" s="3">
        <v>21073</v>
      </c>
      <c r="G34" s="3">
        <f t="shared" si="1"/>
        <v>621606</v>
      </c>
      <c r="H34" s="3"/>
      <c r="I34" s="33">
        <v>66953</v>
      </c>
    </row>
    <row r="35" spans="1:9" ht="15" x14ac:dyDescent="0.25">
      <c r="A35" s="2">
        <v>40360</v>
      </c>
      <c r="B35" s="3">
        <v>317745</v>
      </c>
      <c r="C35" s="3">
        <v>67022</v>
      </c>
      <c r="D35" s="3">
        <v>160241</v>
      </c>
      <c r="E35" s="3">
        <v>56243</v>
      </c>
      <c r="F35" s="3">
        <v>20882</v>
      </c>
      <c r="G35" s="3">
        <f t="shared" si="1"/>
        <v>622133</v>
      </c>
      <c r="H35" s="3"/>
      <c r="I35" s="33">
        <v>66808</v>
      </c>
    </row>
    <row r="36" spans="1:9" x14ac:dyDescent="0.3">
      <c r="A36" s="2">
        <v>40391</v>
      </c>
      <c r="B36" s="3">
        <v>319010</v>
      </c>
      <c r="C36" s="3">
        <v>66838</v>
      </c>
      <c r="D36" s="3">
        <v>160931</v>
      </c>
      <c r="E36" s="3">
        <v>57052</v>
      </c>
      <c r="F36" s="3">
        <v>20686</v>
      </c>
      <c r="G36" s="3">
        <f t="shared" si="1"/>
        <v>624517</v>
      </c>
      <c r="H36" s="3"/>
      <c r="I36" s="33">
        <v>67160</v>
      </c>
    </row>
    <row r="37" spans="1:9" x14ac:dyDescent="0.3">
      <c r="A37" s="2">
        <v>40422</v>
      </c>
      <c r="B37" s="3">
        <v>320490</v>
      </c>
      <c r="C37" s="3">
        <v>66811</v>
      </c>
      <c r="D37" s="3">
        <v>161098</v>
      </c>
      <c r="E37" s="3">
        <v>57566</v>
      </c>
      <c r="F37" s="3">
        <v>20492</v>
      </c>
      <c r="G37" s="3">
        <f t="shared" si="1"/>
        <v>626457</v>
      </c>
      <c r="H37" s="3"/>
      <c r="I37" s="33">
        <v>67492</v>
      </c>
    </row>
    <row r="38" spans="1:9" x14ac:dyDescent="0.3">
      <c r="A38" s="2">
        <v>40452</v>
      </c>
      <c r="B38" s="3">
        <v>321933</v>
      </c>
      <c r="C38" s="3">
        <v>66764</v>
      </c>
      <c r="D38" s="3">
        <v>161472</v>
      </c>
      <c r="E38" s="3">
        <v>57966</v>
      </c>
      <c r="F38" s="3">
        <v>20447</v>
      </c>
      <c r="G38" s="3">
        <f t="shared" si="1"/>
        <v>628582</v>
      </c>
      <c r="H38" s="3"/>
      <c r="I38" s="33">
        <v>67525</v>
      </c>
    </row>
    <row r="39" spans="1:9" x14ac:dyDescent="0.3">
      <c r="A39" s="2">
        <v>40483</v>
      </c>
      <c r="B39" s="3">
        <v>323361</v>
      </c>
      <c r="C39" s="3">
        <v>66770</v>
      </c>
      <c r="D39" s="3">
        <v>162025</v>
      </c>
      <c r="E39" s="3">
        <v>57838</v>
      </c>
      <c r="F39" s="3">
        <v>20584</v>
      </c>
      <c r="G39" s="3">
        <f t="shared" si="1"/>
        <v>630578</v>
      </c>
      <c r="H39" s="3"/>
      <c r="I39" s="33">
        <v>68087</v>
      </c>
    </row>
    <row r="40" spans="1:9" x14ac:dyDescent="0.3">
      <c r="A40" s="2">
        <v>40513</v>
      </c>
      <c r="B40" s="3">
        <v>325841</v>
      </c>
      <c r="C40" s="3">
        <v>65444</v>
      </c>
      <c r="D40" s="3">
        <v>161102</v>
      </c>
      <c r="E40" s="3">
        <v>57952</v>
      </c>
      <c r="F40" s="3">
        <v>20427</v>
      </c>
      <c r="G40" s="3">
        <f t="shared" si="1"/>
        <v>630766</v>
      </c>
      <c r="H40" s="3"/>
      <c r="I40" s="33">
        <v>68044</v>
      </c>
    </row>
    <row r="41" spans="1:9" ht="93.75" customHeight="1" x14ac:dyDescent="0.3">
      <c r="A41" s="5" t="s">
        <v>4</v>
      </c>
      <c r="B41" s="6" t="s">
        <v>5</v>
      </c>
      <c r="C41" s="6" t="s">
        <v>0</v>
      </c>
      <c r="D41" s="6" t="s">
        <v>1</v>
      </c>
      <c r="E41" s="4" t="s">
        <v>7</v>
      </c>
      <c r="F41" s="4" t="s">
        <v>2</v>
      </c>
      <c r="G41" s="4" t="s">
        <v>3</v>
      </c>
      <c r="H41" s="7"/>
      <c r="I41" s="8" t="s">
        <v>6</v>
      </c>
    </row>
    <row r="42" spans="1:9" x14ac:dyDescent="0.3">
      <c r="A42" s="2">
        <v>40554</v>
      </c>
      <c r="B42" s="33">
        <v>326150</v>
      </c>
      <c r="C42" s="33">
        <v>66886</v>
      </c>
      <c r="D42" s="33">
        <v>162261</v>
      </c>
      <c r="E42" s="33">
        <v>58011</v>
      </c>
      <c r="F42" s="33">
        <v>20235</v>
      </c>
      <c r="G42" s="33">
        <f>SUM(B42:F42)</f>
        <v>633543</v>
      </c>
      <c r="H42" s="33"/>
      <c r="I42" s="33">
        <v>68037</v>
      </c>
    </row>
    <row r="43" spans="1:9" x14ac:dyDescent="0.3">
      <c r="A43" s="2">
        <v>40585</v>
      </c>
      <c r="B43" s="37">
        <v>325660</v>
      </c>
      <c r="C43" s="37">
        <v>67122</v>
      </c>
      <c r="D43" s="37">
        <v>163062</v>
      </c>
      <c r="E43" s="37">
        <v>57902</v>
      </c>
      <c r="F43" s="37">
        <v>20240</v>
      </c>
      <c r="G43" s="37">
        <f>SUM(B43:F43)</f>
        <v>633986</v>
      </c>
      <c r="H43" s="37"/>
      <c r="I43" s="37">
        <v>68524</v>
      </c>
    </row>
    <row r="44" spans="1:9" x14ac:dyDescent="0.3">
      <c r="A44" s="2">
        <v>40613</v>
      </c>
      <c r="B44" s="37">
        <v>325178</v>
      </c>
      <c r="C44" s="37">
        <v>67030</v>
      </c>
      <c r="D44" s="37">
        <v>163643</v>
      </c>
      <c r="E44" s="37">
        <v>58263</v>
      </c>
      <c r="F44" s="37">
        <v>19969</v>
      </c>
      <c r="G44" s="37">
        <f>SUM(B44:F44)</f>
        <v>634083</v>
      </c>
      <c r="H44" s="37"/>
      <c r="I44" s="37">
        <v>68752</v>
      </c>
    </row>
    <row r="45" spans="1:9" x14ac:dyDescent="0.3">
      <c r="A45" s="2">
        <v>40644</v>
      </c>
      <c r="B45" s="37">
        <v>325305</v>
      </c>
      <c r="C45" s="37">
        <v>67040</v>
      </c>
      <c r="D45" s="37">
        <v>163923</v>
      </c>
      <c r="E45" s="37">
        <v>58643</v>
      </c>
      <c r="F45" s="37">
        <v>19821</v>
      </c>
      <c r="G45" s="37">
        <f>SUM(B45:F45)</f>
        <v>634732</v>
      </c>
      <c r="H45" s="37"/>
      <c r="I45" s="37">
        <v>69174</v>
      </c>
    </row>
    <row r="46" spans="1:9" x14ac:dyDescent="0.3">
      <c r="A46" s="2">
        <v>40674</v>
      </c>
      <c r="B46" s="37">
        <v>325371</v>
      </c>
      <c r="C46" s="37">
        <v>67104</v>
      </c>
      <c r="D46" s="37">
        <v>164753</v>
      </c>
      <c r="E46" s="37">
        <v>58864</v>
      </c>
      <c r="F46" s="37">
        <v>19741</v>
      </c>
      <c r="G46" s="37">
        <f>SUM(B46:F46)</f>
        <v>635833</v>
      </c>
      <c r="H46" s="37"/>
      <c r="I46" s="37">
        <v>69392</v>
      </c>
    </row>
    <row r="47" spans="1:9" x14ac:dyDescent="0.3">
      <c r="A47" s="2">
        <v>40705</v>
      </c>
      <c r="B47" s="37">
        <v>328954</v>
      </c>
      <c r="C47" s="37">
        <v>66990</v>
      </c>
      <c r="D47" s="37">
        <v>165523</v>
      </c>
      <c r="E47" s="37">
        <v>56379</v>
      </c>
      <c r="F47" s="37">
        <v>19935</v>
      </c>
      <c r="G47" s="37">
        <v>637781</v>
      </c>
      <c r="H47" s="37"/>
      <c r="I47" s="37">
        <v>69669</v>
      </c>
    </row>
    <row r="48" spans="1:9" x14ac:dyDescent="0.3">
      <c r="A48" s="2">
        <v>40725</v>
      </c>
      <c r="B48" s="38">
        <v>324651</v>
      </c>
      <c r="C48" s="38">
        <v>66825</v>
      </c>
      <c r="D48" s="38">
        <v>165634</v>
      </c>
      <c r="E48" s="38">
        <v>59474</v>
      </c>
      <c r="F48" s="38">
        <v>19965</v>
      </c>
      <c r="G48" s="37">
        <f t="shared" ref="G48:G53" si="2">SUM(B48:F48)</f>
        <v>636549</v>
      </c>
      <c r="H48" s="7"/>
      <c r="I48" s="38">
        <v>69683</v>
      </c>
    </row>
    <row r="49" spans="1:9" x14ac:dyDescent="0.3">
      <c r="A49" s="2">
        <v>40766</v>
      </c>
      <c r="B49" s="33">
        <v>325154</v>
      </c>
      <c r="C49" s="33">
        <v>67080</v>
      </c>
      <c r="D49" s="33">
        <v>166484</v>
      </c>
      <c r="E49" s="33">
        <v>60002</v>
      </c>
      <c r="F49" s="33">
        <v>20140</v>
      </c>
      <c r="G49" s="33">
        <f t="shared" si="2"/>
        <v>638860</v>
      </c>
      <c r="H49" s="33"/>
      <c r="I49" s="33">
        <v>69939</v>
      </c>
    </row>
    <row r="50" spans="1:9" x14ac:dyDescent="0.3">
      <c r="A50" s="2">
        <v>40797</v>
      </c>
      <c r="B50" s="33">
        <v>325406</v>
      </c>
      <c r="C50" s="33">
        <v>66975</v>
      </c>
      <c r="D50" s="33">
        <v>167005</v>
      </c>
      <c r="E50" s="33">
        <v>59681</v>
      </c>
      <c r="F50" s="33">
        <v>20229</v>
      </c>
      <c r="G50" s="33">
        <f t="shared" si="2"/>
        <v>639296</v>
      </c>
      <c r="H50" s="33"/>
      <c r="I50" s="33">
        <v>70231</v>
      </c>
    </row>
    <row r="51" spans="1:9" x14ac:dyDescent="0.3">
      <c r="A51" s="2">
        <v>40827</v>
      </c>
      <c r="B51" s="33">
        <v>326785</v>
      </c>
      <c r="C51" s="33">
        <v>67188</v>
      </c>
      <c r="D51" s="33">
        <v>167573</v>
      </c>
      <c r="E51" s="33">
        <v>59820</v>
      </c>
      <c r="F51" s="33">
        <v>20868</v>
      </c>
      <c r="G51" s="33">
        <f t="shared" si="2"/>
        <v>642234</v>
      </c>
      <c r="H51" s="33"/>
      <c r="I51" s="33">
        <v>70403</v>
      </c>
    </row>
    <row r="52" spans="1:9" x14ac:dyDescent="0.3">
      <c r="A52" s="2">
        <v>40858</v>
      </c>
      <c r="B52" s="33">
        <v>327562</v>
      </c>
      <c r="C52" s="33">
        <v>67267</v>
      </c>
      <c r="D52" s="33">
        <v>167457</v>
      </c>
      <c r="E52" s="33">
        <v>59406</v>
      </c>
      <c r="F52" s="33">
        <v>21153</v>
      </c>
      <c r="G52" s="33">
        <f t="shared" si="2"/>
        <v>642845</v>
      </c>
      <c r="H52" s="33"/>
      <c r="I52" s="33">
        <v>70545</v>
      </c>
    </row>
    <row r="53" spans="1:9" x14ac:dyDescent="0.3">
      <c r="A53" s="2">
        <v>40888</v>
      </c>
      <c r="B53" s="33">
        <v>327196</v>
      </c>
      <c r="C53" s="33">
        <v>63885</v>
      </c>
      <c r="D53" s="33">
        <v>169802</v>
      </c>
      <c r="E53" s="33">
        <v>59012</v>
      </c>
      <c r="F53" s="33">
        <v>21184</v>
      </c>
      <c r="G53" s="33">
        <f t="shared" si="2"/>
        <v>641079</v>
      </c>
      <c r="H53" s="33"/>
      <c r="I53" s="33">
        <v>70683</v>
      </c>
    </row>
    <row r="54" spans="1:9" x14ac:dyDescent="0.3">
      <c r="A54" s="2">
        <v>40909</v>
      </c>
      <c r="B54" s="39">
        <v>326288</v>
      </c>
      <c r="C54" s="39">
        <v>65315</v>
      </c>
      <c r="D54" s="33">
        <v>171169</v>
      </c>
      <c r="E54" s="39">
        <v>58892</v>
      </c>
      <c r="F54" s="39">
        <v>19023</v>
      </c>
      <c r="G54" s="39">
        <v>640687</v>
      </c>
      <c r="H54" s="7"/>
      <c r="I54" s="39">
        <v>70611</v>
      </c>
    </row>
    <row r="55" spans="1:9" x14ac:dyDescent="0.3">
      <c r="A55" s="2">
        <v>40940</v>
      </c>
      <c r="B55" s="39">
        <v>326139</v>
      </c>
      <c r="C55" s="33">
        <v>65632</v>
      </c>
      <c r="D55" s="33">
        <v>171352</v>
      </c>
      <c r="E55" s="39">
        <v>58915</v>
      </c>
      <c r="F55" s="39">
        <v>18670</v>
      </c>
      <c r="G55" s="37">
        <f>SUM(B55:F55)</f>
        <v>640708</v>
      </c>
      <c r="H55" s="7"/>
      <c r="I55" s="39">
        <v>70623</v>
      </c>
    </row>
    <row r="56" spans="1:9" x14ac:dyDescent="0.3">
      <c r="A56" s="2">
        <v>40969</v>
      </c>
      <c r="B56" s="39">
        <v>325766</v>
      </c>
      <c r="C56" s="39">
        <v>65854</v>
      </c>
      <c r="D56" s="39">
        <v>171543</v>
      </c>
      <c r="E56" s="39">
        <v>59165</v>
      </c>
      <c r="F56" s="39">
        <v>18129</v>
      </c>
      <c r="G56" s="39">
        <v>640457</v>
      </c>
      <c r="H56" s="7"/>
      <c r="I56" s="39">
        <v>70552</v>
      </c>
    </row>
    <row r="57" spans="1:9" x14ac:dyDescent="0.3">
      <c r="A57" s="2">
        <v>41011</v>
      </c>
      <c r="B57" s="39">
        <v>325558</v>
      </c>
      <c r="C57" s="39">
        <v>66009</v>
      </c>
      <c r="D57" s="39">
        <v>171838</v>
      </c>
      <c r="E57" s="39">
        <v>59171</v>
      </c>
      <c r="F57" s="39">
        <v>18304</v>
      </c>
      <c r="G57" s="39">
        <v>640880</v>
      </c>
      <c r="H57" s="7"/>
      <c r="I57" s="39">
        <v>70713</v>
      </c>
    </row>
    <row r="58" spans="1:9" x14ac:dyDescent="0.3">
      <c r="A58" s="2">
        <v>41041</v>
      </c>
      <c r="B58" s="39">
        <v>325561</v>
      </c>
      <c r="C58" s="39">
        <v>65795</v>
      </c>
      <c r="D58" s="39">
        <v>172003</v>
      </c>
      <c r="E58" s="39">
        <v>59380</v>
      </c>
      <c r="F58" s="39">
        <v>18715</v>
      </c>
      <c r="G58" s="39">
        <v>641454</v>
      </c>
      <c r="H58" s="7"/>
      <c r="I58" s="39">
        <v>70733</v>
      </c>
    </row>
    <row r="59" spans="1:9" x14ac:dyDescent="0.3">
      <c r="A59" s="2">
        <v>41072</v>
      </c>
      <c r="B59" s="39">
        <v>324822</v>
      </c>
      <c r="C59" s="39">
        <v>65619</v>
      </c>
      <c r="D59" s="39">
        <v>172207</v>
      </c>
      <c r="E59" s="39">
        <v>59537</v>
      </c>
      <c r="F59" s="39">
        <v>18772</v>
      </c>
      <c r="G59" s="39">
        <v>640957</v>
      </c>
      <c r="H59" s="7"/>
      <c r="I59" s="39">
        <v>70550</v>
      </c>
    </row>
    <row r="60" spans="1:9" x14ac:dyDescent="0.3">
      <c r="A60" s="2">
        <v>41091</v>
      </c>
      <c r="B60" s="39">
        <v>323177</v>
      </c>
      <c r="C60" s="39">
        <v>65674</v>
      </c>
      <c r="D60" s="39">
        <v>172215</v>
      </c>
      <c r="E60" s="39">
        <v>59658</v>
      </c>
      <c r="F60" s="39">
        <v>18756</v>
      </c>
      <c r="G60" s="39">
        <v>639480</v>
      </c>
      <c r="H60" s="7"/>
      <c r="I60" s="39">
        <v>70472</v>
      </c>
    </row>
    <row r="61" spans="1:9" x14ac:dyDescent="0.3">
      <c r="A61" s="2">
        <v>41122</v>
      </c>
      <c r="B61" s="39">
        <v>323002</v>
      </c>
      <c r="C61" s="39">
        <v>65914</v>
      </c>
      <c r="D61" s="39">
        <v>172525</v>
      </c>
      <c r="E61" s="39">
        <v>59987</v>
      </c>
      <c r="F61" s="39">
        <v>18999</v>
      </c>
      <c r="G61" s="39">
        <v>640427</v>
      </c>
      <c r="H61" s="7"/>
      <c r="I61" s="39">
        <v>70501</v>
      </c>
    </row>
    <row r="62" spans="1:9" x14ac:dyDescent="0.3">
      <c r="A62" s="2">
        <v>41153</v>
      </c>
      <c r="B62" s="39">
        <v>323522</v>
      </c>
      <c r="C62" s="39">
        <v>66089</v>
      </c>
      <c r="D62" s="39">
        <v>172597</v>
      </c>
      <c r="E62" s="39">
        <v>60010</v>
      </c>
      <c r="F62" s="39">
        <v>19355</v>
      </c>
      <c r="G62" s="39">
        <v>641573</v>
      </c>
      <c r="H62" s="7"/>
      <c r="I62" s="39">
        <v>70567</v>
      </c>
    </row>
    <row r="63" spans="1:9" x14ac:dyDescent="0.3">
      <c r="A63" s="2">
        <v>41183</v>
      </c>
      <c r="B63" s="39">
        <v>324722</v>
      </c>
      <c r="C63" s="39">
        <v>66211</v>
      </c>
      <c r="D63" s="39">
        <v>172886</v>
      </c>
      <c r="E63" s="39">
        <v>60180</v>
      </c>
      <c r="F63" s="39">
        <v>19207</v>
      </c>
      <c r="G63" s="39">
        <v>643206</v>
      </c>
      <c r="H63" s="7"/>
      <c r="I63" s="39">
        <v>70323</v>
      </c>
    </row>
    <row r="64" spans="1:9" x14ac:dyDescent="0.3">
      <c r="A64" s="2">
        <v>41214</v>
      </c>
      <c r="B64" s="39">
        <v>324989</v>
      </c>
      <c r="C64" s="39">
        <v>66262</v>
      </c>
      <c r="D64" s="39">
        <v>172776</v>
      </c>
      <c r="E64" s="39">
        <v>59855</v>
      </c>
      <c r="F64" s="39">
        <v>19236</v>
      </c>
      <c r="G64" s="39">
        <v>643118</v>
      </c>
      <c r="H64" s="7"/>
      <c r="I64" s="39">
        <v>70257</v>
      </c>
    </row>
    <row r="65" spans="1:9" x14ac:dyDescent="0.3">
      <c r="A65" s="2">
        <v>41244</v>
      </c>
      <c r="B65" s="39">
        <v>325264</v>
      </c>
      <c r="C65" s="39">
        <v>64834</v>
      </c>
      <c r="D65" s="39">
        <v>172117</v>
      </c>
      <c r="E65" s="39">
        <v>59435</v>
      </c>
      <c r="F65" s="39">
        <v>19728</v>
      </c>
      <c r="G65" s="39">
        <v>641378</v>
      </c>
      <c r="H65" s="7"/>
      <c r="I65" s="39">
        <v>69958</v>
      </c>
    </row>
    <row r="66" spans="1:9" x14ac:dyDescent="0.3">
      <c r="A66" s="2">
        <v>41275</v>
      </c>
      <c r="B66" s="39">
        <v>323643</v>
      </c>
      <c r="C66" s="39">
        <v>66183</v>
      </c>
      <c r="D66" s="39">
        <v>172940</v>
      </c>
      <c r="E66" s="39">
        <v>58987</v>
      </c>
      <c r="F66" s="39">
        <v>20061</v>
      </c>
      <c r="G66" s="39">
        <v>641814</v>
      </c>
      <c r="H66" s="7"/>
      <c r="I66" s="39">
        <v>69863</v>
      </c>
    </row>
    <row r="67" spans="1:9" x14ac:dyDescent="0.3">
      <c r="A67" s="2">
        <v>41306</v>
      </c>
      <c r="B67" s="39">
        <v>323796</v>
      </c>
      <c r="C67" s="39">
        <v>66136</v>
      </c>
      <c r="D67" s="39">
        <v>173335</v>
      </c>
      <c r="E67" s="39">
        <v>59527</v>
      </c>
      <c r="F67" s="39">
        <v>20492</v>
      </c>
      <c r="G67" s="39">
        <v>643286</v>
      </c>
      <c r="H67" s="7"/>
      <c r="I67" s="39">
        <v>69954</v>
      </c>
    </row>
    <row r="68" spans="1:9" x14ac:dyDescent="0.3">
      <c r="A68" s="2">
        <v>41334</v>
      </c>
      <c r="B68" s="39">
        <v>324417</v>
      </c>
      <c r="C68" s="39">
        <v>65892</v>
      </c>
      <c r="D68" s="39">
        <v>173503</v>
      </c>
      <c r="E68" s="39">
        <v>59907</v>
      </c>
      <c r="F68" s="39">
        <v>20406</v>
      </c>
      <c r="G68" s="39">
        <v>644125</v>
      </c>
      <c r="H68" s="7"/>
      <c r="I68" s="39">
        <v>70155</v>
      </c>
    </row>
    <row r="69" spans="1:9" x14ac:dyDescent="0.3">
      <c r="A69" s="2">
        <v>41365</v>
      </c>
      <c r="B69" s="39">
        <v>324325</v>
      </c>
      <c r="C69" s="39">
        <v>66699</v>
      </c>
      <c r="D69" s="39">
        <v>172915</v>
      </c>
      <c r="E69" s="39">
        <v>60003</v>
      </c>
      <c r="F69" s="39">
        <v>20570</v>
      </c>
      <c r="G69" s="39">
        <v>644512</v>
      </c>
      <c r="H69" s="7"/>
      <c r="I69" s="39">
        <v>70351</v>
      </c>
    </row>
    <row r="70" spans="1:9" x14ac:dyDescent="0.3">
      <c r="A70" s="2">
        <v>41395</v>
      </c>
      <c r="B70" s="39">
        <v>323755</v>
      </c>
      <c r="C70" s="39">
        <v>65785</v>
      </c>
      <c r="D70" s="39">
        <v>174063</v>
      </c>
      <c r="E70" s="39">
        <v>60338</v>
      </c>
      <c r="F70" s="39">
        <v>20482</v>
      </c>
      <c r="G70" s="39">
        <v>644423</v>
      </c>
      <c r="H70" s="7"/>
      <c r="I70" s="39">
        <v>70162</v>
      </c>
    </row>
    <row r="71" spans="1:9" x14ac:dyDescent="0.3">
      <c r="A71" s="2">
        <v>41426</v>
      </c>
      <c r="B71" s="39">
        <v>322237</v>
      </c>
      <c r="C71" s="39">
        <v>65918</v>
      </c>
      <c r="D71" s="39">
        <v>174356</v>
      </c>
      <c r="E71" s="39">
        <v>60172</v>
      </c>
      <c r="F71" s="39">
        <v>21004</v>
      </c>
      <c r="G71" s="39">
        <v>643687</v>
      </c>
      <c r="H71" s="7"/>
      <c r="I71" s="39">
        <v>69941</v>
      </c>
    </row>
    <row r="72" spans="1:9" x14ac:dyDescent="0.3">
      <c r="A72" s="2">
        <v>41456</v>
      </c>
      <c r="B72" s="39">
        <v>320746</v>
      </c>
      <c r="C72" s="39">
        <v>66064</v>
      </c>
      <c r="D72" s="39">
        <v>174642</v>
      </c>
      <c r="E72" s="39">
        <v>60163</v>
      </c>
      <c r="F72" s="39">
        <v>21349</v>
      </c>
      <c r="G72" s="39">
        <v>642964</v>
      </c>
      <c r="H72" s="7"/>
      <c r="I72" s="39">
        <v>69926</v>
      </c>
    </row>
    <row r="73" spans="1:9" x14ac:dyDescent="0.3">
      <c r="A73" s="2">
        <v>41499</v>
      </c>
      <c r="B73" s="39">
        <v>320629</v>
      </c>
      <c r="C73" s="39">
        <v>66380</v>
      </c>
      <c r="D73" s="39">
        <v>175073</v>
      </c>
      <c r="E73" s="39">
        <v>60806</v>
      </c>
      <c r="F73" s="39">
        <v>21616</v>
      </c>
      <c r="G73" s="39">
        <v>644504</v>
      </c>
      <c r="H73" s="7"/>
      <c r="I73" s="39">
        <v>69807</v>
      </c>
    </row>
    <row r="74" spans="1:9" x14ac:dyDescent="0.3">
      <c r="A74" s="2">
        <v>41518</v>
      </c>
      <c r="B74" s="39">
        <v>321086</v>
      </c>
      <c r="C74" s="39">
        <v>66411</v>
      </c>
      <c r="D74" s="39">
        <v>175230</v>
      </c>
      <c r="E74" s="39">
        <v>61066</v>
      </c>
      <c r="F74" s="39">
        <v>21341</v>
      </c>
      <c r="G74" s="39">
        <v>645134</v>
      </c>
      <c r="H74" s="7"/>
      <c r="I74" s="39">
        <v>69830</v>
      </c>
    </row>
    <row r="75" spans="1:9" x14ac:dyDescent="0.3">
      <c r="A75" s="2">
        <v>41548</v>
      </c>
      <c r="B75" s="39">
        <v>322513</v>
      </c>
      <c r="C75" s="39">
        <v>66683</v>
      </c>
      <c r="D75" s="39">
        <v>175604</v>
      </c>
      <c r="E75" s="39">
        <v>61523</v>
      </c>
      <c r="F75" s="39">
        <v>20830</v>
      </c>
      <c r="G75" s="39">
        <v>647453</v>
      </c>
      <c r="H75" s="7"/>
      <c r="I75" s="39">
        <v>69870</v>
      </c>
    </row>
    <row r="76" spans="1:9" x14ac:dyDescent="0.3">
      <c r="A76" s="2">
        <v>41579</v>
      </c>
      <c r="B76" s="39">
        <v>322777</v>
      </c>
      <c r="C76" s="39">
        <v>66828</v>
      </c>
      <c r="D76" s="39">
        <v>175516</v>
      </c>
      <c r="E76" s="39">
        <v>61216</v>
      </c>
      <c r="F76" s="39">
        <v>20957</v>
      </c>
      <c r="G76" s="39">
        <v>647294</v>
      </c>
      <c r="H76" s="7"/>
      <c r="I76" s="39">
        <v>69797</v>
      </c>
    </row>
    <row r="77" spans="1:9" x14ac:dyDescent="0.3">
      <c r="A77" s="2">
        <v>41609</v>
      </c>
      <c r="B77" s="39">
        <v>323639</v>
      </c>
      <c r="C77" s="39">
        <v>65521</v>
      </c>
      <c r="D77" s="39">
        <v>175016</v>
      </c>
      <c r="E77" s="39">
        <v>61208</v>
      </c>
      <c r="F77" s="39">
        <v>20986</v>
      </c>
      <c r="G77" s="39">
        <v>646370</v>
      </c>
      <c r="H77" s="7"/>
      <c r="I77" s="39">
        <v>69609</v>
      </c>
    </row>
  </sheetData>
  <pageMargins left="0.7" right="0.7" top="0.75" bottom="0.75" header="0.3" footer="0.3"/>
  <pageSetup orientation="portrait" verticalDpi="4" r:id="rId1"/>
  <headerFooter>
    <oddHeader>&amp;CARRA ENROLLMENT NUMBERS</oddHeader>
    <oddFooter>&amp;LSource:  RB410 less unknowns&amp;R&amp;Z&amp;F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I3" sqref="I3"/>
    </sheetView>
  </sheetViews>
  <sheetFormatPr defaultColWidth="9.109375" defaultRowHeight="14.4" x14ac:dyDescent="0.3"/>
  <cols>
    <col min="1" max="1" width="7.44140625" style="40" bestFit="1" customWidth="1"/>
    <col min="2" max="2" width="19.5546875" style="40" customWidth="1"/>
    <col min="3" max="3" width="6.5546875" style="40" bestFit="1" customWidth="1"/>
    <col min="4" max="4" width="10" style="40" customWidth="1"/>
    <col min="5" max="5" width="19" style="40" customWidth="1"/>
    <col min="6" max="6" width="13.88671875" style="40" customWidth="1"/>
    <col min="7" max="7" width="10.33203125" style="40" customWidth="1"/>
    <col min="8" max="8" width="15.33203125" style="40" customWidth="1"/>
    <col min="9" max="9" width="14" style="40" customWidth="1"/>
    <col min="10" max="16384" width="9.109375" style="40"/>
  </cols>
  <sheetData>
    <row r="1" spans="1:9" s="54" customFormat="1" ht="45" x14ac:dyDescent="0.25">
      <c r="A1" s="43" t="s">
        <v>20</v>
      </c>
      <c r="B1" s="44" t="s">
        <v>9</v>
      </c>
      <c r="C1" s="44" t="s">
        <v>0</v>
      </c>
      <c r="D1" s="44" t="s">
        <v>1</v>
      </c>
      <c r="E1" s="45" t="s">
        <v>10</v>
      </c>
      <c r="F1" s="45" t="s">
        <v>15</v>
      </c>
      <c r="G1" s="46" t="s">
        <v>14</v>
      </c>
      <c r="H1" s="44" t="s">
        <v>17</v>
      </c>
      <c r="I1" s="47" t="s">
        <v>18</v>
      </c>
    </row>
    <row r="2" spans="1:9" s="54" customFormat="1" ht="33" customHeight="1" x14ac:dyDescent="0.25">
      <c r="A2" s="42"/>
      <c r="B2" s="55" t="s">
        <v>8</v>
      </c>
      <c r="C2" s="55"/>
      <c r="D2" s="55"/>
      <c r="E2" s="55" t="s">
        <v>11</v>
      </c>
      <c r="F2" s="55" t="s">
        <v>12</v>
      </c>
      <c r="G2" s="55" t="s">
        <v>13</v>
      </c>
      <c r="H2" s="55" t="s">
        <v>16</v>
      </c>
      <c r="I2" s="55" t="s">
        <v>19</v>
      </c>
    </row>
    <row r="3" spans="1:9" ht="15" x14ac:dyDescent="0.25">
      <c r="A3" s="41">
        <v>40554</v>
      </c>
      <c r="B3" s="33">
        <v>326150</v>
      </c>
      <c r="C3" s="33">
        <v>66886</v>
      </c>
      <c r="D3" s="33">
        <v>162261</v>
      </c>
      <c r="E3" s="33">
        <v>58011</v>
      </c>
      <c r="F3" s="33">
        <v>20235</v>
      </c>
      <c r="G3" s="33">
        <f>SUM(B3:F3)</f>
        <v>633543</v>
      </c>
      <c r="H3" s="33">
        <v>68037</v>
      </c>
      <c r="I3" s="33">
        <f t="shared" ref="I3:I14" si="0">SUM(G3+H3)</f>
        <v>701580</v>
      </c>
    </row>
    <row r="4" spans="1:9" ht="15" x14ac:dyDescent="0.25">
      <c r="A4" s="41">
        <v>40585</v>
      </c>
      <c r="B4" s="37">
        <v>325660</v>
      </c>
      <c r="C4" s="37">
        <v>67122</v>
      </c>
      <c r="D4" s="37">
        <v>163062</v>
      </c>
      <c r="E4" s="37">
        <v>57902</v>
      </c>
      <c r="F4" s="37">
        <v>20240</v>
      </c>
      <c r="G4" s="37">
        <f>SUM(B4:F4)</f>
        <v>633986</v>
      </c>
      <c r="H4" s="37">
        <v>68524</v>
      </c>
      <c r="I4" s="33">
        <f t="shared" si="0"/>
        <v>702510</v>
      </c>
    </row>
    <row r="5" spans="1:9" ht="15" x14ac:dyDescent="0.25">
      <c r="A5" s="41">
        <v>40613</v>
      </c>
      <c r="B5" s="37">
        <v>325178</v>
      </c>
      <c r="C5" s="37">
        <v>67030</v>
      </c>
      <c r="D5" s="37">
        <v>163643</v>
      </c>
      <c r="E5" s="37">
        <v>58263</v>
      </c>
      <c r="F5" s="37">
        <v>19969</v>
      </c>
      <c r="G5" s="37">
        <f>SUM(B5:F5)</f>
        <v>634083</v>
      </c>
      <c r="H5" s="37">
        <v>68752</v>
      </c>
      <c r="I5" s="33">
        <f t="shared" si="0"/>
        <v>702835</v>
      </c>
    </row>
    <row r="6" spans="1:9" ht="15" x14ac:dyDescent="0.25">
      <c r="A6" s="41">
        <v>40644</v>
      </c>
      <c r="B6" s="37">
        <v>325305</v>
      </c>
      <c r="C6" s="37">
        <v>67040</v>
      </c>
      <c r="D6" s="37">
        <v>163923</v>
      </c>
      <c r="E6" s="37">
        <v>58643</v>
      </c>
      <c r="F6" s="37">
        <v>19821</v>
      </c>
      <c r="G6" s="37">
        <f>SUM(B6:F6)</f>
        <v>634732</v>
      </c>
      <c r="H6" s="37">
        <v>69174</v>
      </c>
      <c r="I6" s="33">
        <f t="shared" si="0"/>
        <v>703906</v>
      </c>
    </row>
    <row r="7" spans="1:9" ht="15" x14ac:dyDescent="0.25">
      <c r="A7" s="41">
        <v>40674</v>
      </c>
      <c r="B7" s="37">
        <v>325371</v>
      </c>
      <c r="C7" s="37">
        <v>67104</v>
      </c>
      <c r="D7" s="37">
        <v>164753</v>
      </c>
      <c r="E7" s="37">
        <v>58864</v>
      </c>
      <c r="F7" s="37">
        <v>19741</v>
      </c>
      <c r="G7" s="37">
        <f>SUM(B7:F7)</f>
        <v>635833</v>
      </c>
      <c r="H7" s="37">
        <v>69392</v>
      </c>
      <c r="I7" s="33">
        <f t="shared" si="0"/>
        <v>705225</v>
      </c>
    </row>
    <row r="8" spans="1:9" ht="15" x14ac:dyDescent="0.25">
      <c r="A8" s="41">
        <v>40705</v>
      </c>
      <c r="B8" s="37">
        <v>328954</v>
      </c>
      <c r="C8" s="37">
        <v>66990</v>
      </c>
      <c r="D8" s="37">
        <v>165523</v>
      </c>
      <c r="E8" s="37">
        <v>56379</v>
      </c>
      <c r="F8" s="37">
        <v>19935</v>
      </c>
      <c r="G8" s="37">
        <v>637781</v>
      </c>
      <c r="H8" s="37">
        <v>69669</v>
      </c>
      <c r="I8" s="33">
        <f t="shared" si="0"/>
        <v>707450</v>
      </c>
    </row>
    <row r="9" spans="1:9" ht="15" x14ac:dyDescent="0.25">
      <c r="A9" s="41">
        <v>40725</v>
      </c>
      <c r="B9" s="38">
        <v>324651</v>
      </c>
      <c r="C9" s="38">
        <v>66825</v>
      </c>
      <c r="D9" s="38">
        <v>165634</v>
      </c>
      <c r="E9" s="38">
        <v>59474</v>
      </c>
      <c r="F9" s="38">
        <v>19965</v>
      </c>
      <c r="G9" s="37">
        <f t="shared" ref="G9:G14" si="1">SUM(B9:F9)</f>
        <v>636549</v>
      </c>
      <c r="H9" s="38">
        <v>69683</v>
      </c>
      <c r="I9" s="33">
        <f t="shared" si="0"/>
        <v>706232</v>
      </c>
    </row>
    <row r="10" spans="1:9" ht="15" x14ac:dyDescent="0.25">
      <c r="A10" s="41">
        <v>40766</v>
      </c>
      <c r="B10" s="33">
        <v>325154</v>
      </c>
      <c r="C10" s="33">
        <v>67080</v>
      </c>
      <c r="D10" s="33">
        <v>166484</v>
      </c>
      <c r="E10" s="33">
        <v>60002</v>
      </c>
      <c r="F10" s="33">
        <v>20140</v>
      </c>
      <c r="G10" s="33">
        <f t="shared" si="1"/>
        <v>638860</v>
      </c>
      <c r="H10" s="33">
        <v>69939</v>
      </c>
      <c r="I10" s="33">
        <f t="shared" si="0"/>
        <v>708799</v>
      </c>
    </row>
    <row r="11" spans="1:9" ht="15" x14ac:dyDescent="0.25">
      <c r="A11" s="41">
        <v>40797</v>
      </c>
      <c r="B11" s="33">
        <v>325406</v>
      </c>
      <c r="C11" s="33">
        <v>66975</v>
      </c>
      <c r="D11" s="33">
        <v>167005</v>
      </c>
      <c r="E11" s="33">
        <v>59681</v>
      </c>
      <c r="F11" s="33">
        <v>20229</v>
      </c>
      <c r="G11" s="33">
        <f t="shared" si="1"/>
        <v>639296</v>
      </c>
      <c r="H11" s="33">
        <v>70231</v>
      </c>
      <c r="I11" s="33">
        <f t="shared" si="0"/>
        <v>709527</v>
      </c>
    </row>
    <row r="12" spans="1:9" ht="15" x14ac:dyDescent="0.25">
      <c r="A12" s="41">
        <v>40827</v>
      </c>
      <c r="B12" s="33">
        <v>326785</v>
      </c>
      <c r="C12" s="33">
        <v>67188</v>
      </c>
      <c r="D12" s="33">
        <v>167573</v>
      </c>
      <c r="E12" s="33">
        <v>59820</v>
      </c>
      <c r="F12" s="33">
        <v>20868</v>
      </c>
      <c r="G12" s="33">
        <f t="shared" si="1"/>
        <v>642234</v>
      </c>
      <c r="H12" s="33">
        <v>70403</v>
      </c>
      <c r="I12" s="33">
        <f t="shared" si="0"/>
        <v>712637</v>
      </c>
    </row>
    <row r="13" spans="1:9" ht="15" x14ac:dyDescent="0.25">
      <c r="A13" s="41">
        <v>40858</v>
      </c>
      <c r="B13" s="33">
        <v>327562</v>
      </c>
      <c r="C13" s="33">
        <v>67267</v>
      </c>
      <c r="D13" s="33">
        <v>167457</v>
      </c>
      <c r="E13" s="33">
        <v>59406</v>
      </c>
      <c r="F13" s="33">
        <v>21153</v>
      </c>
      <c r="G13" s="33">
        <f t="shared" si="1"/>
        <v>642845</v>
      </c>
      <c r="H13" s="33">
        <v>70545</v>
      </c>
      <c r="I13" s="33">
        <f t="shared" si="0"/>
        <v>713390</v>
      </c>
    </row>
    <row r="14" spans="1:9" ht="15" x14ac:dyDescent="0.25">
      <c r="A14" s="41">
        <v>40888</v>
      </c>
      <c r="B14" s="33">
        <v>327196</v>
      </c>
      <c r="C14" s="33">
        <v>63885</v>
      </c>
      <c r="D14" s="33">
        <v>169802</v>
      </c>
      <c r="E14" s="33">
        <v>59012</v>
      </c>
      <c r="F14" s="33">
        <v>21184</v>
      </c>
      <c r="G14" s="33">
        <f t="shared" si="1"/>
        <v>641079</v>
      </c>
      <c r="H14" s="33">
        <v>70683</v>
      </c>
      <c r="I14" s="33">
        <f t="shared" si="0"/>
        <v>711762</v>
      </c>
    </row>
    <row r="15" spans="1:9" ht="15" x14ac:dyDescent="0.25">
      <c r="A15" s="48"/>
      <c r="B15" s="49"/>
      <c r="C15" s="49"/>
      <c r="D15" s="50"/>
      <c r="E15" s="49"/>
      <c r="F15" s="49"/>
      <c r="G15" s="49"/>
      <c r="H15" s="49"/>
    </row>
    <row r="16" spans="1:9" ht="15" x14ac:dyDescent="0.25">
      <c r="A16" s="48"/>
      <c r="B16" s="49"/>
      <c r="C16" s="50"/>
      <c r="D16" s="50"/>
      <c r="E16" s="49"/>
      <c r="F16" s="49"/>
      <c r="G16" s="52"/>
      <c r="H16" s="49"/>
    </row>
    <row r="17" spans="1:8" ht="15" x14ac:dyDescent="0.25">
      <c r="A17" s="48"/>
      <c r="B17" s="49"/>
      <c r="C17" s="49"/>
      <c r="D17" s="49"/>
      <c r="E17" s="49"/>
      <c r="F17" s="49"/>
      <c r="G17" s="49"/>
      <c r="H17" s="49"/>
    </row>
    <row r="18" spans="1:8" ht="15" x14ac:dyDescent="0.25">
      <c r="A18" s="48"/>
      <c r="B18" s="49"/>
      <c r="C18" s="49"/>
      <c r="D18" s="49"/>
      <c r="E18" s="49"/>
      <c r="F18" s="49"/>
      <c r="G18" s="49"/>
      <c r="H18" s="49"/>
    </row>
    <row r="19" spans="1:8" ht="15" x14ac:dyDescent="0.25">
      <c r="A19" s="48"/>
      <c r="B19" s="49"/>
      <c r="C19" s="49"/>
      <c r="D19" s="49"/>
      <c r="E19" s="49"/>
      <c r="F19" s="49"/>
      <c r="G19" s="49"/>
      <c r="H19" s="49"/>
    </row>
    <row r="20" spans="1:8" ht="15" x14ac:dyDescent="0.25">
      <c r="A20" s="48"/>
      <c r="B20" s="49"/>
      <c r="C20" s="49"/>
      <c r="D20" s="49"/>
      <c r="E20" s="49"/>
      <c r="F20" s="49"/>
      <c r="G20" s="49"/>
      <c r="H20" s="49"/>
    </row>
    <row r="21" spans="1:8" ht="15" x14ac:dyDescent="0.25">
      <c r="A21" s="48"/>
      <c r="B21" s="49"/>
      <c r="C21" s="49"/>
      <c r="D21" s="49"/>
      <c r="E21" s="49"/>
      <c r="F21" s="49"/>
      <c r="G21" s="49"/>
      <c r="H21" s="49"/>
    </row>
    <row r="22" spans="1:8" ht="15" x14ac:dyDescent="0.25">
      <c r="A22" s="48"/>
      <c r="B22" s="49"/>
      <c r="C22" s="49"/>
      <c r="D22" s="49"/>
      <c r="E22" s="49"/>
      <c r="F22" s="49"/>
      <c r="G22" s="49"/>
      <c r="H22" s="49"/>
    </row>
    <row r="23" spans="1:8" ht="15" x14ac:dyDescent="0.25">
      <c r="A23" s="48"/>
      <c r="B23" s="49"/>
      <c r="C23" s="49"/>
      <c r="D23" s="49"/>
      <c r="E23" s="49"/>
      <c r="F23" s="49"/>
      <c r="G23" s="49"/>
      <c r="H23" s="49"/>
    </row>
    <row r="24" spans="1:8" ht="15" x14ac:dyDescent="0.25">
      <c r="A24" s="48"/>
      <c r="B24" s="49"/>
      <c r="C24" s="49"/>
      <c r="D24" s="49"/>
      <c r="E24" s="49"/>
      <c r="F24" s="49"/>
      <c r="G24" s="49"/>
      <c r="H24" s="49"/>
    </row>
    <row r="25" spans="1:8" ht="15" x14ac:dyDescent="0.25">
      <c r="A25" s="48"/>
      <c r="B25" s="49"/>
      <c r="C25" s="49"/>
      <c r="D25" s="49"/>
      <c r="E25" s="49"/>
      <c r="F25" s="49"/>
      <c r="G25" s="49"/>
      <c r="H25" s="49"/>
    </row>
    <row r="26" spans="1:8" ht="15" x14ac:dyDescent="0.25">
      <c r="A26" s="48"/>
      <c r="B26" s="49"/>
      <c r="C26" s="49"/>
      <c r="D26" s="49"/>
      <c r="E26" s="49"/>
      <c r="F26" s="49"/>
      <c r="G26" s="49"/>
      <c r="H26" s="49"/>
    </row>
    <row r="27" spans="1:8" ht="15" x14ac:dyDescent="0.25">
      <c r="A27" s="48"/>
      <c r="B27" s="49"/>
      <c r="C27" s="49"/>
      <c r="D27" s="49"/>
      <c r="E27" s="49"/>
      <c r="F27" s="49"/>
      <c r="G27" s="49"/>
      <c r="H27" s="49"/>
    </row>
    <row r="28" spans="1:8" ht="15" x14ac:dyDescent="0.25">
      <c r="A28" s="48"/>
      <c r="B28" s="49"/>
      <c r="C28" s="49"/>
      <c r="D28" s="49"/>
      <c r="E28" s="49"/>
      <c r="F28" s="49"/>
      <c r="G28" s="49"/>
      <c r="H28" s="49"/>
    </row>
    <row r="29" spans="1:8" ht="15" x14ac:dyDescent="0.25">
      <c r="A29" s="48"/>
      <c r="B29" s="49"/>
      <c r="C29" s="49"/>
      <c r="D29" s="49"/>
      <c r="E29" s="49"/>
      <c r="F29" s="49"/>
      <c r="G29" s="49"/>
      <c r="H29" s="49"/>
    </row>
    <row r="30" spans="1:8" ht="15" x14ac:dyDescent="0.25">
      <c r="A30" s="48"/>
      <c r="B30" s="49"/>
      <c r="C30" s="49"/>
      <c r="D30" s="49"/>
      <c r="E30" s="49"/>
      <c r="F30" s="49"/>
      <c r="G30" s="49"/>
      <c r="H30" s="49"/>
    </row>
    <row r="31" spans="1:8" ht="15" x14ac:dyDescent="0.25">
      <c r="A31" s="48"/>
      <c r="B31" s="49"/>
      <c r="C31" s="49"/>
      <c r="D31" s="49"/>
      <c r="E31" s="49"/>
      <c r="F31" s="49"/>
      <c r="G31" s="49"/>
      <c r="H31" s="49"/>
    </row>
    <row r="32" spans="1:8" ht="15" x14ac:dyDescent="0.25">
      <c r="A32" s="48"/>
      <c r="B32" s="49"/>
      <c r="C32" s="49"/>
      <c r="D32" s="49"/>
      <c r="E32" s="49"/>
      <c r="F32" s="49"/>
      <c r="G32" s="49"/>
      <c r="H32" s="49"/>
    </row>
    <row r="33" spans="1:8" ht="15" x14ac:dyDescent="0.25">
      <c r="A33" s="48"/>
      <c r="B33" s="49"/>
      <c r="C33" s="49"/>
      <c r="D33" s="49"/>
      <c r="E33" s="49"/>
      <c r="F33" s="49"/>
      <c r="G33" s="49"/>
      <c r="H33" s="49"/>
    </row>
    <row r="34" spans="1:8" ht="15" x14ac:dyDescent="0.25">
      <c r="A34" s="48"/>
      <c r="B34" s="49"/>
      <c r="C34" s="49"/>
      <c r="D34" s="49"/>
      <c r="E34" s="49"/>
      <c r="F34" s="49"/>
      <c r="G34" s="49"/>
      <c r="H34" s="49"/>
    </row>
    <row r="35" spans="1:8" ht="15" x14ac:dyDescent="0.25">
      <c r="A35" s="48"/>
      <c r="B35" s="49"/>
      <c r="C35" s="49"/>
      <c r="D35" s="49"/>
      <c r="E35" s="49"/>
      <c r="F35" s="49"/>
      <c r="G35" s="49"/>
      <c r="H35" s="49"/>
    </row>
    <row r="36" spans="1:8" ht="15" x14ac:dyDescent="0.25">
      <c r="A36" s="48"/>
      <c r="B36" s="49"/>
      <c r="C36" s="49"/>
      <c r="D36" s="49"/>
      <c r="E36" s="49"/>
      <c r="F36" s="49"/>
      <c r="G36" s="49"/>
      <c r="H36" s="49"/>
    </row>
    <row r="37" spans="1:8" ht="15" x14ac:dyDescent="0.25">
      <c r="A37" s="48"/>
      <c r="B37" s="49"/>
      <c r="C37" s="49"/>
      <c r="D37" s="49"/>
      <c r="E37" s="49"/>
      <c r="F37" s="49"/>
      <c r="G37" s="49"/>
      <c r="H37" s="49"/>
    </row>
    <row r="38" spans="1:8" x14ac:dyDescent="0.3">
      <c r="A38" s="48"/>
      <c r="B38" s="49"/>
      <c r="C38" s="49"/>
      <c r="D38" s="49"/>
      <c r="E38" s="49"/>
      <c r="F38" s="49"/>
      <c r="G38" s="49"/>
      <c r="H38" s="49"/>
    </row>
  </sheetData>
  <pageMargins left="0.7" right="0.7" top="0.75" bottom="0.75" header="0.3" footer="0.3"/>
  <pageSetup orientation="landscape" verticalDpi="598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H23" sqref="H23"/>
    </sheetView>
  </sheetViews>
  <sheetFormatPr defaultColWidth="9.109375" defaultRowHeight="14.4" x14ac:dyDescent="0.3"/>
  <cols>
    <col min="1" max="1" width="7.44140625" style="40" bestFit="1" customWidth="1"/>
    <col min="2" max="2" width="19.109375" style="40" customWidth="1"/>
    <col min="3" max="3" width="6.5546875" style="40" bestFit="1" customWidth="1"/>
    <col min="4" max="4" width="10.6640625" style="40" bestFit="1" customWidth="1"/>
    <col min="5" max="5" width="18.88671875" style="40" customWidth="1"/>
    <col min="6" max="6" width="13.88671875" style="40" customWidth="1"/>
    <col min="7" max="7" width="10.5546875" style="40" bestFit="1" customWidth="1"/>
    <col min="8" max="8" width="13.5546875" style="40" bestFit="1" customWidth="1"/>
    <col min="9" max="9" width="14.33203125" style="40" bestFit="1" customWidth="1"/>
    <col min="10" max="16384" width="9.109375" style="40"/>
  </cols>
  <sheetData>
    <row r="1" spans="1:9" s="54" customFormat="1" ht="30" x14ac:dyDescent="0.25">
      <c r="A1" s="43" t="s">
        <v>20</v>
      </c>
      <c r="B1" s="44" t="s">
        <v>9</v>
      </c>
      <c r="C1" s="44" t="s">
        <v>0</v>
      </c>
      <c r="D1" s="44" t="s">
        <v>1</v>
      </c>
      <c r="E1" s="45" t="s">
        <v>10</v>
      </c>
      <c r="F1" s="45" t="s">
        <v>15</v>
      </c>
      <c r="G1" s="46" t="s">
        <v>14</v>
      </c>
      <c r="H1" s="44" t="s">
        <v>17</v>
      </c>
      <c r="I1" s="47" t="s">
        <v>18</v>
      </c>
    </row>
    <row r="2" spans="1:9" s="54" customFormat="1" ht="33" customHeight="1" x14ac:dyDescent="0.25">
      <c r="A2" s="42"/>
      <c r="B2" s="55" t="s">
        <v>8</v>
      </c>
      <c r="C2" s="55"/>
      <c r="D2" s="55"/>
      <c r="E2" s="55" t="s">
        <v>11</v>
      </c>
      <c r="F2" s="55" t="s">
        <v>12</v>
      </c>
      <c r="G2" s="55" t="s">
        <v>13</v>
      </c>
      <c r="H2" s="55" t="s">
        <v>16</v>
      </c>
      <c r="I2" s="55" t="s">
        <v>19</v>
      </c>
    </row>
    <row r="3" spans="1:9" ht="15" x14ac:dyDescent="0.25">
      <c r="A3" s="53">
        <v>40909</v>
      </c>
      <c r="B3" s="39">
        <v>326288</v>
      </c>
      <c r="C3" s="39">
        <v>65315</v>
      </c>
      <c r="D3" s="33">
        <v>171169</v>
      </c>
      <c r="E3" s="39">
        <v>58892</v>
      </c>
      <c r="F3" s="39">
        <v>19023</v>
      </c>
      <c r="G3" s="39">
        <v>640687</v>
      </c>
      <c r="H3" s="39">
        <v>70611</v>
      </c>
      <c r="I3" s="33">
        <f t="shared" ref="I3:I14" si="0">SUM(G3+H3)</f>
        <v>711298</v>
      </c>
    </row>
    <row r="4" spans="1:9" ht="15" x14ac:dyDescent="0.25">
      <c r="A4" s="53">
        <v>40940</v>
      </c>
      <c r="B4" s="39">
        <v>326139</v>
      </c>
      <c r="C4" s="33">
        <v>65632</v>
      </c>
      <c r="D4" s="33">
        <v>171352</v>
      </c>
      <c r="E4" s="39">
        <v>58915</v>
      </c>
      <c r="F4" s="39">
        <v>18670</v>
      </c>
      <c r="G4" s="37">
        <f>SUM(B4:F4)</f>
        <v>640708</v>
      </c>
      <c r="H4" s="39">
        <v>70623</v>
      </c>
      <c r="I4" s="33">
        <f t="shared" si="0"/>
        <v>711331</v>
      </c>
    </row>
    <row r="5" spans="1:9" ht="15" x14ac:dyDescent="0.25">
      <c r="A5" s="53">
        <v>40969</v>
      </c>
      <c r="B5" s="39">
        <v>325766</v>
      </c>
      <c r="C5" s="39">
        <v>65854</v>
      </c>
      <c r="D5" s="39">
        <v>171543</v>
      </c>
      <c r="E5" s="39">
        <v>59165</v>
      </c>
      <c r="F5" s="39">
        <v>18129</v>
      </c>
      <c r="G5" s="39">
        <v>640457</v>
      </c>
      <c r="H5" s="39">
        <v>70552</v>
      </c>
      <c r="I5" s="33">
        <f t="shared" si="0"/>
        <v>711009</v>
      </c>
    </row>
    <row r="6" spans="1:9" ht="15" x14ac:dyDescent="0.25">
      <c r="A6" s="53">
        <v>41011</v>
      </c>
      <c r="B6" s="39">
        <v>325558</v>
      </c>
      <c r="C6" s="39">
        <v>66009</v>
      </c>
      <c r="D6" s="39">
        <v>171838</v>
      </c>
      <c r="E6" s="39">
        <v>59171</v>
      </c>
      <c r="F6" s="39">
        <v>18304</v>
      </c>
      <c r="G6" s="39">
        <v>640880</v>
      </c>
      <c r="H6" s="39">
        <v>70713</v>
      </c>
      <c r="I6" s="33">
        <f t="shared" si="0"/>
        <v>711593</v>
      </c>
    </row>
    <row r="7" spans="1:9" ht="15" x14ac:dyDescent="0.25">
      <c r="A7" s="53">
        <v>41041</v>
      </c>
      <c r="B7" s="39">
        <v>325561</v>
      </c>
      <c r="C7" s="39">
        <v>65795</v>
      </c>
      <c r="D7" s="39">
        <v>172003</v>
      </c>
      <c r="E7" s="39">
        <v>59380</v>
      </c>
      <c r="F7" s="39">
        <v>18715</v>
      </c>
      <c r="G7" s="39">
        <v>641454</v>
      </c>
      <c r="H7" s="39">
        <v>70733</v>
      </c>
      <c r="I7" s="33">
        <f t="shared" si="0"/>
        <v>712187</v>
      </c>
    </row>
    <row r="8" spans="1:9" ht="15" x14ac:dyDescent="0.25">
      <c r="A8" s="53">
        <v>41072</v>
      </c>
      <c r="B8" s="39">
        <v>324822</v>
      </c>
      <c r="C8" s="39">
        <v>65619</v>
      </c>
      <c r="D8" s="39">
        <v>172207</v>
      </c>
      <c r="E8" s="39">
        <v>59537</v>
      </c>
      <c r="F8" s="39">
        <v>18772</v>
      </c>
      <c r="G8" s="39">
        <v>640957</v>
      </c>
      <c r="H8" s="39">
        <v>70550</v>
      </c>
      <c r="I8" s="33">
        <f t="shared" si="0"/>
        <v>711507</v>
      </c>
    </row>
    <row r="9" spans="1:9" ht="15" x14ac:dyDescent="0.25">
      <c r="A9" s="53">
        <v>41091</v>
      </c>
      <c r="B9" s="39">
        <v>323177</v>
      </c>
      <c r="C9" s="39">
        <v>65674</v>
      </c>
      <c r="D9" s="39">
        <v>172215</v>
      </c>
      <c r="E9" s="39">
        <v>59658</v>
      </c>
      <c r="F9" s="39">
        <v>18756</v>
      </c>
      <c r="G9" s="39">
        <v>639480</v>
      </c>
      <c r="H9" s="39">
        <v>70472</v>
      </c>
      <c r="I9" s="33">
        <f t="shared" si="0"/>
        <v>709952</v>
      </c>
    </row>
    <row r="10" spans="1:9" ht="15" x14ac:dyDescent="0.25">
      <c r="A10" s="53">
        <v>41122</v>
      </c>
      <c r="B10" s="39">
        <v>323002</v>
      </c>
      <c r="C10" s="39">
        <v>65914</v>
      </c>
      <c r="D10" s="39">
        <v>172525</v>
      </c>
      <c r="E10" s="39">
        <v>59987</v>
      </c>
      <c r="F10" s="39">
        <v>18999</v>
      </c>
      <c r="G10" s="39">
        <v>640427</v>
      </c>
      <c r="H10" s="39">
        <v>70501</v>
      </c>
      <c r="I10" s="33">
        <f t="shared" si="0"/>
        <v>710928</v>
      </c>
    </row>
    <row r="11" spans="1:9" ht="15" x14ac:dyDescent="0.25">
      <c r="A11" s="53">
        <v>41153</v>
      </c>
      <c r="B11" s="39">
        <v>323522</v>
      </c>
      <c r="C11" s="39">
        <v>66089</v>
      </c>
      <c r="D11" s="39">
        <v>172597</v>
      </c>
      <c r="E11" s="39">
        <v>60010</v>
      </c>
      <c r="F11" s="39">
        <v>19355</v>
      </c>
      <c r="G11" s="39">
        <v>641573</v>
      </c>
      <c r="H11" s="39">
        <v>70567</v>
      </c>
      <c r="I11" s="33">
        <f t="shared" si="0"/>
        <v>712140</v>
      </c>
    </row>
    <row r="12" spans="1:9" ht="15" x14ac:dyDescent="0.25">
      <c r="A12" s="53">
        <v>41183</v>
      </c>
      <c r="B12" s="39">
        <v>324722</v>
      </c>
      <c r="C12" s="39">
        <v>66211</v>
      </c>
      <c r="D12" s="39">
        <v>172886</v>
      </c>
      <c r="E12" s="39">
        <v>60180</v>
      </c>
      <c r="F12" s="39">
        <v>19207</v>
      </c>
      <c r="G12" s="39">
        <v>643206</v>
      </c>
      <c r="H12" s="39">
        <v>70323</v>
      </c>
      <c r="I12" s="33">
        <f t="shared" si="0"/>
        <v>713529</v>
      </c>
    </row>
    <row r="13" spans="1:9" ht="15" x14ac:dyDescent="0.25">
      <c r="A13" s="53">
        <v>41214</v>
      </c>
      <c r="B13" s="39">
        <v>324989</v>
      </c>
      <c r="C13" s="39">
        <v>66262</v>
      </c>
      <c r="D13" s="39">
        <v>172776</v>
      </c>
      <c r="E13" s="39">
        <v>59855</v>
      </c>
      <c r="F13" s="39">
        <v>19236</v>
      </c>
      <c r="G13" s="39">
        <v>643118</v>
      </c>
      <c r="H13" s="39">
        <v>70257</v>
      </c>
      <c r="I13" s="33">
        <f t="shared" si="0"/>
        <v>713375</v>
      </c>
    </row>
    <row r="14" spans="1:9" ht="15" x14ac:dyDescent="0.25">
      <c r="A14" s="53">
        <v>41244</v>
      </c>
      <c r="B14" s="39">
        <v>325264</v>
      </c>
      <c r="C14" s="39">
        <v>64834</v>
      </c>
      <c r="D14" s="39">
        <v>172117</v>
      </c>
      <c r="E14" s="39">
        <v>59435</v>
      </c>
      <c r="F14" s="39">
        <v>19728</v>
      </c>
      <c r="G14" s="39">
        <v>641378</v>
      </c>
      <c r="H14" s="39">
        <v>69958</v>
      </c>
      <c r="I14" s="33">
        <f t="shared" si="0"/>
        <v>711336</v>
      </c>
    </row>
    <row r="15" spans="1:9" ht="15" x14ac:dyDescent="0.25">
      <c r="A15" s="48"/>
      <c r="B15" s="49"/>
      <c r="C15" s="49"/>
      <c r="D15" s="49"/>
      <c r="E15" s="49"/>
      <c r="F15" s="49"/>
      <c r="G15" s="66">
        <f>SUM(G3:G14)/12</f>
        <v>641193.75</v>
      </c>
      <c r="H15" s="66">
        <f>SUM(H3:H14)/12</f>
        <v>70488.333333333328</v>
      </c>
      <c r="I15" s="66">
        <f>SUM(I3:I14)/12</f>
        <v>711682.08333333337</v>
      </c>
    </row>
    <row r="16" spans="1:9" ht="15" x14ac:dyDescent="0.25">
      <c r="A16" s="48"/>
      <c r="B16" s="49"/>
      <c r="C16" s="49"/>
      <c r="D16" s="49"/>
      <c r="E16" s="49"/>
      <c r="F16" s="49"/>
      <c r="G16" s="49"/>
      <c r="H16" s="49"/>
    </row>
    <row r="17" spans="1:8" ht="15" x14ac:dyDescent="0.25">
      <c r="A17" s="48"/>
      <c r="B17" s="49"/>
      <c r="C17" s="49"/>
      <c r="D17" s="49"/>
      <c r="E17" s="49"/>
      <c r="F17" s="49"/>
      <c r="G17" s="49"/>
      <c r="H17" s="49"/>
    </row>
    <row r="18" spans="1:8" ht="15" x14ac:dyDescent="0.25">
      <c r="A18" s="48"/>
      <c r="B18" s="49"/>
      <c r="C18" s="49"/>
      <c r="D18" s="49"/>
      <c r="E18" s="49"/>
      <c r="F18" s="49"/>
      <c r="G18" s="49"/>
      <c r="H18" s="49"/>
    </row>
    <row r="19" spans="1:8" ht="15" x14ac:dyDescent="0.25">
      <c r="A19" s="48"/>
      <c r="B19" s="49"/>
      <c r="C19" s="49"/>
      <c r="D19" s="49"/>
      <c r="E19" s="49"/>
      <c r="F19" s="49"/>
      <c r="G19" s="49"/>
      <c r="H19" s="49"/>
    </row>
    <row r="20" spans="1:8" ht="15" x14ac:dyDescent="0.25">
      <c r="A20" s="48"/>
      <c r="B20" s="49"/>
      <c r="C20" s="49"/>
      <c r="D20" s="49"/>
      <c r="E20" s="49"/>
      <c r="F20" s="49"/>
      <c r="G20" s="49"/>
      <c r="H20" s="49"/>
    </row>
    <row r="21" spans="1:8" ht="15" x14ac:dyDescent="0.25">
      <c r="A21" s="48"/>
      <c r="B21" s="49"/>
      <c r="C21" s="49"/>
      <c r="D21" s="49"/>
      <c r="E21" s="49"/>
      <c r="F21" s="49"/>
      <c r="G21" s="49"/>
      <c r="H21" s="49"/>
    </row>
    <row r="22" spans="1:8" ht="15" x14ac:dyDescent="0.25">
      <c r="A22" s="48"/>
      <c r="B22" s="49"/>
      <c r="C22" s="49"/>
      <c r="D22" s="49"/>
      <c r="E22" s="49"/>
      <c r="F22" s="49"/>
      <c r="G22" s="49"/>
      <c r="H22" s="49"/>
    </row>
    <row r="23" spans="1:8" ht="15" x14ac:dyDescent="0.25">
      <c r="A23" s="48"/>
      <c r="B23" s="49"/>
      <c r="C23" s="49"/>
      <c r="D23" s="49"/>
      <c r="E23" s="49"/>
      <c r="F23" s="49"/>
      <c r="G23" s="49"/>
      <c r="H23" s="49"/>
    </row>
    <row r="24" spans="1:8" ht="15" x14ac:dyDescent="0.25">
      <c r="A24" s="48"/>
      <c r="B24" s="49"/>
      <c r="C24" s="49"/>
      <c r="D24" s="49"/>
      <c r="E24" s="49"/>
      <c r="F24" s="49"/>
      <c r="G24" s="49"/>
      <c r="H24" s="49"/>
    </row>
    <row r="25" spans="1:8" ht="15" x14ac:dyDescent="0.25">
      <c r="A25" s="48"/>
      <c r="B25" s="49"/>
      <c r="C25" s="49"/>
      <c r="D25" s="49"/>
      <c r="E25" s="49"/>
      <c r="F25" s="49"/>
      <c r="G25" s="49"/>
      <c r="H25" s="49"/>
    </row>
    <row r="26" spans="1:8" ht="15" x14ac:dyDescent="0.25">
      <c r="A26" s="48"/>
      <c r="B26" s="49"/>
      <c r="C26" s="49"/>
      <c r="D26" s="49"/>
      <c r="E26" s="49"/>
      <c r="F26" s="49"/>
      <c r="G26" s="49"/>
      <c r="H26" s="49"/>
    </row>
    <row r="27" spans="1:8" ht="15" x14ac:dyDescent="0.25">
      <c r="A27" s="51"/>
      <c r="B27" s="51"/>
      <c r="C27" s="51"/>
      <c r="D27" s="51"/>
      <c r="E27" s="51"/>
      <c r="F27" s="51"/>
      <c r="G27" s="51"/>
      <c r="H27" s="51"/>
    </row>
  </sheetData>
  <pageMargins left="0.7" right="0.7" top="0.75" bottom="0.75" header="0.3" footer="0.3"/>
  <pageSetup orientation="landscape" verticalDpi="598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H15" sqref="H15"/>
    </sheetView>
  </sheetViews>
  <sheetFormatPr defaultColWidth="9.109375" defaultRowHeight="14.4" x14ac:dyDescent="0.3"/>
  <cols>
    <col min="1" max="1" width="7.44140625" style="54" bestFit="1" customWidth="1"/>
    <col min="2" max="2" width="21" style="54" bestFit="1" customWidth="1"/>
    <col min="3" max="3" width="6.5546875" style="54" bestFit="1" customWidth="1"/>
    <col min="4" max="4" width="8.6640625" style="54" bestFit="1" customWidth="1"/>
    <col min="5" max="5" width="21.6640625" style="54" bestFit="1" customWidth="1"/>
    <col min="6" max="6" width="13.88671875" style="54" bestFit="1" customWidth="1"/>
    <col min="7" max="7" width="11.5546875" style="54" bestFit="1" customWidth="1"/>
    <col min="8" max="8" width="13.6640625" style="54" bestFit="1" customWidth="1"/>
    <col min="9" max="9" width="14.44140625" style="54" bestFit="1" customWidth="1"/>
    <col min="10" max="16384" width="9.109375" style="54"/>
  </cols>
  <sheetData>
    <row r="1" spans="1:9" ht="30" x14ac:dyDescent="0.25">
      <c r="A1" s="43" t="s">
        <v>20</v>
      </c>
      <c r="B1" s="44" t="s">
        <v>9</v>
      </c>
      <c r="C1" s="44" t="s">
        <v>0</v>
      </c>
      <c r="D1" s="44" t="s">
        <v>1</v>
      </c>
      <c r="E1" s="45" t="s">
        <v>10</v>
      </c>
      <c r="F1" s="45" t="s">
        <v>15</v>
      </c>
      <c r="G1" s="46" t="s">
        <v>14</v>
      </c>
      <c r="H1" s="44" t="s">
        <v>17</v>
      </c>
      <c r="I1" s="47" t="s">
        <v>18</v>
      </c>
    </row>
    <row r="2" spans="1:9" ht="51" x14ac:dyDescent="0.25">
      <c r="A2" s="60"/>
      <c r="B2" s="61" t="s">
        <v>21</v>
      </c>
      <c r="C2" s="61"/>
      <c r="D2" s="61"/>
      <c r="E2" s="61" t="s">
        <v>22</v>
      </c>
      <c r="F2" s="61" t="s">
        <v>12</v>
      </c>
      <c r="G2" s="61" t="s">
        <v>13</v>
      </c>
      <c r="H2" s="61" t="s">
        <v>23</v>
      </c>
      <c r="I2" s="61" t="s">
        <v>19</v>
      </c>
    </row>
    <row r="3" spans="1:9" ht="15" x14ac:dyDescent="0.25">
      <c r="A3" s="56">
        <v>41275</v>
      </c>
      <c r="B3" s="57">
        <v>323643</v>
      </c>
      <c r="C3" s="57">
        <v>66183</v>
      </c>
      <c r="D3" s="57">
        <v>172940</v>
      </c>
      <c r="E3" s="57">
        <v>58987</v>
      </c>
      <c r="F3" s="57">
        <v>20061</v>
      </c>
      <c r="G3" s="57">
        <v>641814</v>
      </c>
      <c r="H3" s="57">
        <v>69863</v>
      </c>
      <c r="I3" s="58">
        <f t="shared" ref="I3:I14" si="0">SUM(G3+H3)</f>
        <v>711677</v>
      </c>
    </row>
    <row r="4" spans="1:9" ht="15" x14ac:dyDescent="0.25">
      <c r="A4" s="56">
        <v>41306</v>
      </c>
      <c r="B4" s="57">
        <v>323796</v>
      </c>
      <c r="C4" s="57">
        <v>66136</v>
      </c>
      <c r="D4" s="57">
        <v>173335</v>
      </c>
      <c r="E4" s="57">
        <v>59527</v>
      </c>
      <c r="F4" s="57">
        <v>20492</v>
      </c>
      <c r="G4" s="57">
        <v>643286</v>
      </c>
      <c r="H4" s="57">
        <v>69954</v>
      </c>
      <c r="I4" s="58">
        <f t="shared" si="0"/>
        <v>713240</v>
      </c>
    </row>
    <row r="5" spans="1:9" ht="15" x14ac:dyDescent="0.25">
      <c r="A5" s="56">
        <v>41334</v>
      </c>
      <c r="B5" s="57">
        <v>324417</v>
      </c>
      <c r="C5" s="57">
        <v>65892</v>
      </c>
      <c r="D5" s="57">
        <v>173503</v>
      </c>
      <c r="E5" s="57">
        <v>59907</v>
      </c>
      <c r="F5" s="57">
        <v>20406</v>
      </c>
      <c r="G5" s="57">
        <v>644125</v>
      </c>
      <c r="H5" s="57">
        <v>70155</v>
      </c>
      <c r="I5" s="58">
        <f t="shared" si="0"/>
        <v>714280</v>
      </c>
    </row>
    <row r="6" spans="1:9" ht="15" x14ac:dyDescent="0.25">
      <c r="A6" s="56">
        <v>41365</v>
      </c>
      <c r="B6" s="57">
        <v>324325</v>
      </c>
      <c r="C6" s="57">
        <v>66699</v>
      </c>
      <c r="D6" s="57">
        <v>172915</v>
      </c>
      <c r="E6" s="57">
        <v>60003</v>
      </c>
      <c r="F6" s="57">
        <v>20570</v>
      </c>
      <c r="G6" s="57">
        <v>644512</v>
      </c>
      <c r="H6" s="57">
        <v>70351</v>
      </c>
      <c r="I6" s="58">
        <f t="shared" si="0"/>
        <v>714863</v>
      </c>
    </row>
    <row r="7" spans="1:9" ht="15" x14ac:dyDescent="0.25">
      <c r="A7" s="56">
        <v>41395</v>
      </c>
      <c r="B7" s="57">
        <v>323755</v>
      </c>
      <c r="C7" s="57">
        <v>65785</v>
      </c>
      <c r="D7" s="57">
        <v>174063</v>
      </c>
      <c r="E7" s="57">
        <v>60338</v>
      </c>
      <c r="F7" s="57">
        <v>20482</v>
      </c>
      <c r="G7" s="57">
        <v>644423</v>
      </c>
      <c r="H7" s="57">
        <v>70162</v>
      </c>
      <c r="I7" s="58">
        <f t="shared" si="0"/>
        <v>714585</v>
      </c>
    </row>
    <row r="8" spans="1:9" ht="15" x14ac:dyDescent="0.25">
      <c r="A8" s="56">
        <v>41426</v>
      </c>
      <c r="B8" s="57">
        <v>322237</v>
      </c>
      <c r="C8" s="57">
        <v>65918</v>
      </c>
      <c r="D8" s="57">
        <v>174356</v>
      </c>
      <c r="E8" s="57">
        <v>60172</v>
      </c>
      <c r="F8" s="57">
        <v>21004</v>
      </c>
      <c r="G8" s="57">
        <v>643687</v>
      </c>
      <c r="H8" s="57">
        <v>69941</v>
      </c>
      <c r="I8" s="58">
        <f t="shared" si="0"/>
        <v>713628</v>
      </c>
    </row>
    <row r="9" spans="1:9" ht="15" x14ac:dyDescent="0.25">
      <c r="A9" s="56">
        <v>41456</v>
      </c>
      <c r="B9" s="57">
        <v>320746</v>
      </c>
      <c r="C9" s="57">
        <v>66064</v>
      </c>
      <c r="D9" s="57">
        <v>174642</v>
      </c>
      <c r="E9" s="57">
        <v>60163</v>
      </c>
      <c r="F9" s="57">
        <v>21349</v>
      </c>
      <c r="G9" s="57">
        <v>642964</v>
      </c>
      <c r="H9" s="57">
        <v>69926</v>
      </c>
      <c r="I9" s="58">
        <f t="shared" si="0"/>
        <v>712890</v>
      </c>
    </row>
    <row r="10" spans="1:9" ht="15" x14ac:dyDescent="0.25">
      <c r="A10" s="56">
        <v>41499</v>
      </c>
      <c r="B10" s="57">
        <v>320629</v>
      </c>
      <c r="C10" s="57">
        <v>66380</v>
      </c>
      <c r="D10" s="57">
        <v>175073</v>
      </c>
      <c r="E10" s="57">
        <v>60806</v>
      </c>
      <c r="F10" s="57">
        <v>21616</v>
      </c>
      <c r="G10" s="57">
        <v>644504</v>
      </c>
      <c r="H10" s="57">
        <v>69807</v>
      </c>
      <c r="I10" s="58">
        <f t="shared" si="0"/>
        <v>714311</v>
      </c>
    </row>
    <row r="11" spans="1:9" ht="15" x14ac:dyDescent="0.25">
      <c r="A11" s="56">
        <v>41518</v>
      </c>
      <c r="B11" s="57">
        <v>321086</v>
      </c>
      <c r="C11" s="57">
        <v>66411</v>
      </c>
      <c r="D11" s="57">
        <v>175230</v>
      </c>
      <c r="E11" s="57">
        <v>61066</v>
      </c>
      <c r="F11" s="57">
        <v>21341</v>
      </c>
      <c r="G11" s="57">
        <v>645134</v>
      </c>
      <c r="H11" s="57">
        <v>69830</v>
      </c>
      <c r="I11" s="58">
        <f t="shared" si="0"/>
        <v>714964</v>
      </c>
    </row>
    <row r="12" spans="1:9" ht="15" x14ac:dyDescent="0.25">
      <c r="A12" s="56">
        <v>41548</v>
      </c>
      <c r="B12" s="57">
        <v>322513</v>
      </c>
      <c r="C12" s="57">
        <v>66683</v>
      </c>
      <c r="D12" s="57">
        <v>175604</v>
      </c>
      <c r="E12" s="57">
        <v>61523</v>
      </c>
      <c r="F12" s="57">
        <v>20830</v>
      </c>
      <c r="G12" s="57">
        <v>647453</v>
      </c>
      <c r="H12" s="57">
        <v>69870</v>
      </c>
      <c r="I12" s="58">
        <f t="shared" si="0"/>
        <v>717323</v>
      </c>
    </row>
    <row r="13" spans="1:9" ht="15" x14ac:dyDescent="0.25">
      <c r="A13" s="56">
        <v>41579</v>
      </c>
      <c r="B13" s="57">
        <v>322777</v>
      </c>
      <c r="C13" s="57">
        <v>66828</v>
      </c>
      <c r="D13" s="57">
        <v>175516</v>
      </c>
      <c r="E13" s="57">
        <v>61216</v>
      </c>
      <c r="F13" s="57">
        <v>20957</v>
      </c>
      <c r="G13" s="57">
        <v>647294</v>
      </c>
      <c r="H13" s="57">
        <v>69797</v>
      </c>
      <c r="I13" s="58">
        <f t="shared" si="0"/>
        <v>717091</v>
      </c>
    </row>
    <row r="14" spans="1:9" ht="15" x14ac:dyDescent="0.25">
      <c r="A14" s="56">
        <v>41609</v>
      </c>
      <c r="B14" s="57">
        <v>323639</v>
      </c>
      <c r="C14" s="57">
        <v>65521</v>
      </c>
      <c r="D14" s="57">
        <v>175016</v>
      </c>
      <c r="E14" s="57">
        <v>61208</v>
      </c>
      <c r="F14" s="57">
        <v>20986</v>
      </c>
      <c r="G14" s="57">
        <v>646370</v>
      </c>
      <c r="H14" s="57">
        <v>69609</v>
      </c>
      <c r="I14" s="58">
        <f t="shared" si="0"/>
        <v>715979</v>
      </c>
    </row>
    <row r="15" spans="1:9" ht="15" x14ac:dyDescent="0.25">
      <c r="G15" s="66">
        <f>SUM(G3:G14)/12</f>
        <v>644630.5</v>
      </c>
      <c r="H15" s="66">
        <f>SUM(H3:H14)/12</f>
        <v>69938.75</v>
      </c>
      <c r="I15" s="66">
        <f>SUM(I3:I14)/12</f>
        <v>714569.25</v>
      </c>
    </row>
  </sheetData>
  <pageMargins left="0.7" right="0.7" top="0.75" bottom="0.75" header="0.3" footer="0.3"/>
  <pageSetup orientation="landscape" verticalDpi="598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activeCell="H16" sqref="H16"/>
    </sheetView>
  </sheetViews>
  <sheetFormatPr defaultColWidth="9.109375" defaultRowHeight="14.4" x14ac:dyDescent="0.3"/>
  <cols>
    <col min="1" max="1" width="9" style="63" customWidth="1"/>
    <col min="2" max="2" width="19.109375" style="63" bestFit="1" customWidth="1"/>
    <col min="3" max="3" width="7.109375" style="63" customWidth="1"/>
    <col min="4" max="4" width="11.109375" style="63" customWidth="1"/>
    <col min="5" max="5" width="18.88671875" style="63" bestFit="1" customWidth="1"/>
    <col min="6" max="6" width="13.88671875" style="63" bestFit="1" customWidth="1"/>
    <col min="7" max="7" width="10.5546875" style="63" bestFit="1" customWidth="1"/>
    <col min="8" max="8" width="12.88671875" style="63" bestFit="1" customWidth="1"/>
    <col min="9" max="9" width="14.33203125" style="63" customWidth="1"/>
    <col min="10" max="16384" width="9.109375" style="63"/>
  </cols>
  <sheetData>
    <row r="1" spans="1:9" s="68" customFormat="1" ht="30" x14ac:dyDescent="0.25">
      <c r="A1" s="43" t="s">
        <v>20</v>
      </c>
      <c r="B1" s="44" t="s">
        <v>9</v>
      </c>
      <c r="C1" s="44" t="s">
        <v>0</v>
      </c>
      <c r="D1" s="44" t="s">
        <v>1</v>
      </c>
      <c r="E1" s="45" t="s">
        <v>10</v>
      </c>
      <c r="F1" s="45" t="s">
        <v>15</v>
      </c>
      <c r="G1" s="46" t="s">
        <v>14</v>
      </c>
      <c r="H1" s="44" t="s">
        <v>17</v>
      </c>
      <c r="I1" s="47" t="s">
        <v>18</v>
      </c>
    </row>
    <row r="2" spans="1:9" s="59" customFormat="1" ht="51" x14ac:dyDescent="0.25">
      <c r="A2" s="60"/>
      <c r="B2" s="61" t="s">
        <v>21</v>
      </c>
      <c r="C2" s="61"/>
      <c r="D2" s="61"/>
      <c r="E2" s="61" t="s">
        <v>22</v>
      </c>
      <c r="F2" s="61" t="s">
        <v>12</v>
      </c>
      <c r="G2" s="61" t="s">
        <v>13</v>
      </c>
      <c r="H2" s="61" t="s">
        <v>23</v>
      </c>
      <c r="I2" s="61" t="s">
        <v>19</v>
      </c>
    </row>
    <row r="3" spans="1:9" ht="15" x14ac:dyDescent="0.25">
      <c r="A3" s="62">
        <v>41609</v>
      </c>
      <c r="B3" s="38">
        <v>323639</v>
      </c>
      <c r="C3" s="38">
        <v>65521</v>
      </c>
      <c r="D3" s="38">
        <v>175016</v>
      </c>
      <c r="E3" s="38">
        <v>61208</v>
      </c>
      <c r="F3" s="38">
        <v>20986</v>
      </c>
      <c r="G3" s="38">
        <v>646370</v>
      </c>
      <c r="H3" s="38">
        <v>69609</v>
      </c>
      <c r="I3" s="37">
        <f>SUM(G3+H3)</f>
        <v>715979</v>
      </c>
    </row>
    <row r="4" spans="1:9" ht="15" x14ac:dyDescent="0.25">
      <c r="A4" s="62">
        <v>41640</v>
      </c>
      <c r="B4" s="38">
        <v>322024</v>
      </c>
      <c r="C4" s="38">
        <v>67058</v>
      </c>
      <c r="D4" s="38">
        <v>175706</v>
      </c>
      <c r="E4" s="38">
        <v>60266</v>
      </c>
      <c r="F4" s="38">
        <v>21026</v>
      </c>
      <c r="G4" s="38">
        <v>646080</v>
      </c>
      <c r="H4" s="38">
        <v>68258</v>
      </c>
      <c r="I4" s="37">
        <f>SUM(G4+H4)</f>
        <v>714338</v>
      </c>
    </row>
    <row r="5" spans="1:9" ht="15" x14ac:dyDescent="0.25">
      <c r="A5" s="62">
        <v>41671</v>
      </c>
      <c r="B5" s="38">
        <v>325388</v>
      </c>
      <c r="C5" s="38">
        <v>67354</v>
      </c>
      <c r="D5" s="38">
        <v>176306</v>
      </c>
      <c r="E5" s="38">
        <v>60791</v>
      </c>
      <c r="F5" s="38">
        <v>21609</v>
      </c>
      <c r="G5" s="38">
        <v>651448</v>
      </c>
      <c r="H5" s="38">
        <v>68565</v>
      </c>
      <c r="I5" s="37">
        <f>SUM(G5+H5)</f>
        <v>720013</v>
      </c>
    </row>
    <row r="6" spans="1:9" ht="15" x14ac:dyDescent="0.25">
      <c r="A6" s="62">
        <v>41699</v>
      </c>
      <c r="B6" s="38">
        <v>333782</v>
      </c>
      <c r="C6" s="38">
        <v>67556</v>
      </c>
      <c r="D6" s="38">
        <v>176575</v>
      </c>
      <c r="E6" s="38">
        <v>62841</v>
      </c>
      <c r="F6" s="38">
        <v>21679</v>
      </c>
      <c r="G6" s="38">
        <v>662433</v>
      </c>
      <c r="H6" s="38">
        <v>68905</v>
      </c>
      <c r="I6" s="37">
        <f>SUM(G6+H6)</f>
        <v>731338</v>
      </c>
    </row>
    <row r="7" spans="1:9" ht="15" x14ac:dyDescent="0.25">
      <c r="A7" s="62">
        <v>41730</v>
      </c>
      <c r="B7" s="39">
        <v>341919</v>
      </c>
      <c r="C7" s="39">
        <v>67841</v>
      </c>
      <c r="D7" s="39">
        <v>176869</v>
      </c>
      <c r="E7" s="39">
        <v>66098</v>
      </c>
      <c r="F7" s="39">
        <v>21334</v>
      </c>
      <c r="G7" s="39">
        <v>674061</v>
      </c>
      <c r="H7" s="39">
        <v>69915</v>
      </c>
      <c r="I7" s="37">
        <f t="shared" ref="I7:I15" si="0">SUM(G7+H7)</f>
        <v>743976</v>
      </c>
    </row>
    <row r="8" spans="1:9" ht="15" x14ac:dyDescent="0.25">
      <c r="A8" s="62">
        <v>41760</v>
      </c>
      <c r="B8" s="39">
        <v>348638</v>
      </c>
      <c r="C8" s="39">
        <v>68045</v>
      </c>
      <c r="D8" s="39">
        <v>176780</v>
      </c>
      <c r="E8" s="39">
        <v>68500</v>
      </c>
      <c r="F8" s="39">
        <v>20874</v>
      </c>
      <c r="G8" s="39">
        <f>B8+C8+D8+E8+F8</f>
        <v>682837</v>
      </c>
      <c r="H8" s="39">
        <v>70551</v>
      </c>
      <c r="I8" s="37">
        <f t="shared" si="0"/>
        <v>753388</v>
      </c>
    </row>
    <row r="9" spans="1:9" ht="15" x14ac:dyDescent="0.25">
      <c r="A9" s="62">
        <v>41791</v>
      </c>
      <c r="B9" s="39">
        <v>353384</v>
      </c>
      <c r="C9" s="39">
        <v>68174</v>
      </c>
      <c r="D9" s="39">
        <v>177054</v>
      </c>
      <c r="E9" s="39">
        <v>70143</v>
      </c>
      <c r="F9" s="39">
        <v>20398</v>
      </c>
      <c r="G9" s="39">
        <f>B9+C9+D9+E9+F9</f>
        <v>689153</v>
      </c>
      <c r="H9" s="39">
        <v>70905</v>
      </c>
      <c r="I9" s="37">
        <f t="shared" si="0"/>
        <v>760058</v>
      </c>
    </row>
    <row r="10" spans="1:9" ht="15" x14ac:dyDescent="0.25">
      <c r="A10" s="62">
        <v>41821</v>
      </c>
      <c r="B10" s="39">
        <v>358134</v>
      </c>
      <c r="C10" s="39">
        <v>68458</v>
      </c>
      <c r="D10" s="39">
        <v>177280</v>
      </c>
      <c r="E10" s="39">
        <v>71666</v>
      </c>
      <c r="F10" s="39">
        <v>19958</v>
      </c>
      <c r="G10" s="39">
        <f>B10+C10+D10+E10+F10</f>
        <v>695496</v>
      </c>
      <c r="H10" s="39">
        <v>71039</v>
      </c>
      <c r="I10" s="37">
        <f t="shared" si="0"/>
        <v>766535</v>
      </c>
    </row>
    <row r="11" spans="1:9" ht="15" x14ac:dyDescent="0.25">
      <c r="A11" s="62">
        <v>41852</v>
      </c>
      <c r="B11" s="39">
        <v>362288</v>
      </c>
      <c r="C11" s="39">
        <v>68673</v>
      </c>
      <c r="D11" s="39">
        <v>177570</v>
      </c>
      <c r="E11" s="39">
        <v>72828</v>
      </c>
      <c r="F11" s="39">
        <v>19427</v>
      </c>
      <c r="G11" s="39">
        <f>B11+C11+D11+E11+F11</f>
        <v>700786</v>
      </c>
      <c r="H11" s="39">
        <v>70973</v>
      </c>
      <c r="I11" s="37">
        <f t="shared" si="0"/>
        <v>771759</v>
      </c>
    </row>
    <row r="12" spans="1:9" ht="15" x14ac:dyDescent="0.25">
      <c r="A12" s="62">
        <v>41883</v>
      </c>
      <c r="B12" s="39">
        <v>365093</v>
      </c>
      <c r="C12" s="39">
        <v>68710</v>
      </c>
      <c r="D12" s="39">
        <v>177640</v>
      </c>
      <c r="E12" s="39">
        <v>73331</v>
      </c>
      <c r="F12" s="39">
        <v>19547</v>
      </c>
      <c r="G12" s="39">
        <f>B12+C12+D12+E12+F12</f>
        <v>704321</v>
      </c>
      <c r="H12" s="39">
        <v>70855</v>
      </c>
      <c r="I12" s="37">
        <f t="shared" si="0"/>
        <v>775176</v>
      </c>
    </row>
    <row r="13" spans="1:9" ht="15" x14ac:dyDescent="0.25">
      <c r="A13" s="62">
        <v>41913</v>
      </c>
      <c r="B13" s="39">
        <v>369454</v>
      </c>
      <c r="C13" s="39">
        <v>68736</v>
      </c>
      <c r="D13" s="39">
        <v>177694</v>
      </c>
      <c r="E13" s="39">
        <v>74434</v>
      </c>
      <c r="F13" s="39">
        <v>19502</v>
      </c>
      <c r="G13" s="39">
        <v>709820</v>
      </c>
      <c r="H13" s="39">
        <v>70694</v>
      </c>
      <c r="I13" s="37">
        <f t="shared" si="0"/>
        <v>780514</v>
      </c>
    </row>
    <row r="14" spans="1:9" ht="15" x14ac:dyDescent="0.25">
      <c r="A14" s="62">
        <v>41944</v>
      </c>
      <c r="B14" s="39">
        <v>372187</v>
      </c>
      <c r="C14" s="39">
        <v>68973</v>
      </c>
      <c r="D14" s="39">
        <v>177671</v>
      </c>
      <c r="E14" s="39">
        <v>74881</v>
      </c>
      <c r="F14" s="39">
        <v>19622</v>
      </c>
      <c r="G14" s="69">
        <v>713334</v>
      </c>
      <c r="H14" s="39">
        <v>70583</v>
      </c>
      <c r="I14" s="37">
        <f t="shared" si="0"/>
        <v>783917</v>
      </c>
    </row>
    <row r="15" spans="1:9" ht="15" x14ac:dyDescent="0.25">
      <c r="A15" s="62">
        <v>41974</v>
      </c>
      <c r="B15" s="39">
        <v>396191</v>
      </c>
      <c r="C15" s="39">
        <v>67668</v>
      </c>
      <c r="D15" s="39">
        <v>177273</v>
      </c>
      <c r="E15" s="39">
        <v>75798</v>
      </c>
      <c r="F15" s="39">
        <v>19587</v>
      </c>
      <c r="G15" s="39">
        <v>736517</v>
      </c>
      <c r="H15" s="39">
        <v>50344</v>
      </c>
      <c r="I15" s="37">
        <f t="shared" si="0"/>
        <v>786861</v>
      </c>
    </row>
    <row r="16" spans="1:9" ht="15" x14ac:dyDescent="0.25">
      <c r="A16" s="65"/>
      <c r="B16" s="66"/>
      <c r="C16" s="66"/>
      <c r="D16" s="66"/>
      <c r="E16" s="66"/>
      <c r="F16" s="66"/>
      <c r="G16" s="66">
        <f>SUM(G3:G15)/12</f>
        <v>742721.33333333337</v>
      </c>
      <c r="H16" s="66">
        <f>SUM(H4:H15)/12</f>
        <v>68465.583333333328</v>
      </c>
      <c r="I16" s="66">
        <f>SUM(I4:I15)/12</f>
        <v>757322.75</v>
      </c>
    </row>
    <row r="17" spans="1:9" ht="15" x14ac:dyDescent="0.25">
      <c r="A17" s="65"/>
      <c r="B17" s="66"/>
      <c r="C17" s="66"/>
      <c r="D17" s="66"/>
      <c r="E17" s="66"/>
      <c r="F17" s="66"/>
      <c r="G17" s="66"/>
      <c r="H17" s="67"/>
      <c r="I17" s="66"/>
    </row>
    <row r="18" spans="1:9" ht="15" x14ac:dyDescent="0.25">
      <c r="A18" s="65"/>
      <c r="B18" s="66"/>
      <c r="C18" s="66"/>
      <c r="D18" s="66"/>
      <c r="E18" s="66"/>
      <c r="F18" s="66"/>
      <c r="G18" s="66"/>
      <c r="H18" s="67"/>
      <c r="I18" s="66"/>
    </row>
    <row r="19" spans="1:9" ht="15" x14ac:dyDescent="0.25">
      <c r="A19" s="65"/>
      <c r="B19" s="66"/>
      <c r="C19" s="66"/>
      <c r="D19" s="66"/>
      <c r="E19" s="66"/>
      <c r="F19" s="66"/>
      <c r="G19" s="66"/>
      <c r="H19" s="67"/>
      <c r="I19" s="66"/>
    </row>
    <row r="20" spans="1:9" ht="15" x14ac:dyDescent="0.25">
      <c r="A20" s="65"/>
      <c r="B20" s="66"/>
      <c r="C20" s="66"/>
      <c r="D20" s="66"/>
      <c r="E20" s="66"/>
      <c r="F20" s="66"/>
      <c r="G20" s="66"/>
      <c r="H20" s="67"/>
      <c r="I20" s="66"/>
    </row>
    <row r="21" spans="1:9" ht="15" x14ac:dyDescent="0.25">
      <c r="A21" s="65"/>
      <c r="B21" s="66"/>
      <c r="C21" s="66"/>
      <c r="D21" s="66"/>
      <c r="E21" s="66"/>
      <c r="F21" s="66"/>
      <c r="G21" s="66"/>
      <c r="H21" s="67"/>
      <c r="I21" s="66"/>
    </row>
    <row r="22" spans="1:9" ht="15" x14ac:dyDescent="0.25">
      <c r="A22" s="65"/>
      <c r="B22" s="66"/>
      <c r="C22" s="66"/>
      <c r="D22" s="66"/>
      <c r="E22" s="66"/>
      <c r="F22" s="66"/>
      <c r="G22" s="66"/>
      <c r="H22" s="67"/>
      <c r="I22" s="66"/>
    </row>
    <row r="23" spans="1:9" ht="15" x14ac:dyDescent="0.25">
      <c r="A23" s="65"/>
      <c r="B23" s="66"/>
      <c r="C23" s="66"/>
      <c r="D23" s="66"/>
      <c r="E23" s="66"/>
      <c r="F23" s="66"/>
      <c r="G23" s="66"/>
      <c r="H23" s="67"/>
      <c r="I23" s="66"/>
    </row>
    <row r="24" spans="1:9" ht="15" x14ac:dyDescent="0.25">
      <c r="A24" s="65"/>
      <c r="B24" s="66"/>
      <c r="C24" s="66"/>
      <c r="D24" s="66"/>
      <c r="E24" s="66"/>
      <c r="F24" s="66"/>
      <c r="G24" s="66"/>
      <c r="H24" s="67"/>
      <c r="I24" s="66"/>
    </row>
    <row r="25" spans="1:9" ht="15" x14ac:dyDescent="0.25">
      <c r="A25" s="65"/>
      <c r="B25" s="66"/>
      <c r="C25" s="66"/>
      <c r="D25" s="66"/>
      <c r="E25" s="66"/>
      <c r="F25" s="66"/>
      <c r="G25" s="66"/>
      <c r="H25" s="67"/>
      <c r="I25" s="66"/>
    </row>
    <row r="26" spans="1:9" ht="15" x14ac:dyDescent="0.25">
      <c r="A26" s="65"/>
      <c r="B26" s="66"/>
      <c r="C26" s="66"/>
      <c r="D26" s="66"/>
      <c r="E26" s="66"/>
      <c r="F26" s="66"/>
      <c r="G26" s="66"/>
      <c r="H26" s="67"/>
      <c r="I26" s="66"/>
    </row>
    <row r="27" spans="1:9" ht="15" x14ac:dyDescent="0.25">
      <c r="A27" s="65"/>
      <c r="B27" s="66"/>
      <c r="C27" s="66"/>
      <c r="D27" s="66"/>
      <c r="E27" s="66"/>
      <c r="F27" s="66"/>
      <c r="G27" s="66"/>
      <c r="H27" s="67"/>
      <c r="I27" s="66"/>
    </row>
    <row r="28" spans="1:9" ht="15" x14ac:dyDescent="0.25">
      <c r="A28" s="65"/>
      <c r="B28" s="66"/>
      <c r="C28" s="66"/>
      <c r="D28" s="66"/>
      <c r="E28" s="66"/>
      <c r="F28" s="66"/>
      <c r="G28" s="66"/>
      <c r="H28" s="67"/>
      <c r="I28" s="66"/>
    </row>
    <row r="29" spans="1:9" ht="15" x14ac:dyDescent="0.25">
      <c r="A29" s="65"/>
      <c r="B29" s="66"/>
      <c r="C29" s="66"/>
      <c r="D29" s="66"/>
      <c r="E29" s="66"/>
      <c r="F29" s="66"/>
      <c r="G29" s="66"/>
      <c r="H29" s="67"/>
      <c r="I29" s="66"/>
    </row>
    <row r="30" spans="1:9" ht="15" x14ac:dyDescent="0.25">
      <c r="A30" s="65"/>
      <c r="B30" s="66"/>
      <c r="C30" s="66"/>
      <c r="D30" s="66"/>
      <c r="E30" s="66"/>
      <c r="F30" s="66"/>
      <c r="G30" s="66"/>
      <c r="H30" s="67"/>
      <c r="I30" s="66"/>
    </row>
    <row r="31" spans="1:9" ht="15" x14ac:dyDescent="0.25">
      <c r="A31" s="65"/>
      <c r="B31" s="66"/>
      <c r="C31" s="66"/>
      <c r="D31" s="66"/>
      <c r="E31" s="66"/>
      <c r="F31" s="66"/>
      <c r="G31" s="66"/>
      <c r="H31" s="67"/>
      <c r="I31" s="66"/>
    </row>
    <row r="32" spans="1:9" ht="15" x14ac:dyDescent="0.25">
      <c r="A32" s="65"/>
      <c r="B32" s="66"/>
      <c r="C32" s="66"/>
      <c r="D32" s="66"/>
      <c r="E32" s="66"/>
      <c r="F32" s="66"/>
      <c r="G32" s="66"/>
      <c r="H32" s="67"/>
      <c r="I32" s="66"/>
    </row>
    <row r="33" spans="1:9" ht="15" x14ac:dyDescent="0.25">
      <c r="A33" s="65"/>
      <c r="B33" s="66"/>
      <c r="C33" s="66"/>
      <c r="D33" s="66"/>
      <c r="E33" s="66"/>
      <c r="F33" s="66"/>
      <c r="G33" s="66"/>
      <c r="H33" s="67"/>
      <c r="I33" s="66"/>
    </row>
    <row r="34" spans="1:9" ht="15" x14ac:dyDescent="0.25">
      <c r="A34" s="65"/>
      <c r="B34" s="66"/>
      <c r="C34" s="66"/>
      <c r="D34" s="66"/>
      <c r="E34" s="66"/>
      <c r="F34" s="66"/>
      <c r="G34" s="66"/>
      <c r="H34" s="67"/>
      <c r="I34" s="66"/>
    </row>
    <row r="35" spans="1:9" ht="15" x14ac:dyDescent="0.25">
      <c r="A35" s="65"/>
      <c r="B35" s="66"/>
      <c r="C35" s="66"/>
      <c r="D35" s="66"/>
      <c r="E35" s="66"/>
      <c r="F35" s="66"/>
      <c r="G35" s="66"/>
      <c r="H35" s="67"/>
      <c r="I35" s="66"/>
    </row>
    <row r="36" spans="1:9" ht="15" x14ac:dyDescent="0.25">
      <c r="A36" s="65"/>
      <c r="B36" s="66"/>
      <c r="C36" s="66"/>
      <c r="D36" s="66"/>
      <c r="E36" s="66"/>
      <c r="F36" s="66"/>
      <c r="G36" s="66"/>
      <c r="H36" s="67"/>
      <c r="I36" s="66"/>
    </row>
    <row r="37" spans="1:9" x14ac:dyDescent="0.3">
      <c r="A37" s="65"/>
      <c r="B37" s="66"/>
      <c r="C37" s="66"/>
      <c r="D37" s="66"/>
      <c r="E37" s="66"/>
      <c r="F37" s="66"/>
      <c r="G37" s="66"/>
      <c r="H37" s="67"/>
      <c r="I37" s="66"/>
    </row>
    <row r="38" spans="1:9" x14ac:dyDescent="0.3">
      <c r="A38" s="65"/>
      <c r="B38" s="66"/>
      <c r="C38" s="66"/>
      <c r="D38" s="66"/>
      <c r="E38" s="66"/>
      <c r="F38" s="66"/>
      <c r="G38" s="66"/>
      <c r="H38" s="67"/>
      <c r="I38" s="66"/>
    </row>
    <row r="39" spans="1:9" x14ac:dyDescent="0.3">
      <c r="A39" s="65"/>
      <c r="B39" s="66"/>
      <c r="C39" s="66"/>
      <c r="D39" s="66"/>
      <c r="E39" s="66"/>
      <c r="F39" s="66"/>
      <c r="G39" s="66"/>
      <c r="H39" s="67"/>
      <c r="I39" s="66"/>
    </row>
    <row r="40" spans="1:9" x14ac:dyDescent="0.3">
      <c r="A40" s="65"/>
      <c r="B40" s="66"/>
      <c r="C40" s="66"/>
      <c r="D40" s="66"/>
      <c r="E40" s="66"/>
      <c r="F40" s="66"/>
      <c r="G40" s="66"/>
      <c r="H40" s="67"/>
      <c r="I40" s="66"/>
    </row>
    <row r="41" spans="1:9" x14ac:dyDescent="0.3">
      <c r="A41" s="65"/>
      <c r="B41" s="66"/>
      <c r="C41" s="66"/>
      <c r="D41" s="66"/>
      <c r="E41" s="66"/>
      <c r="F41" s="66"/>
      <c r="G41" s="66"/>
      <c r="H41" s="67"/>
      <c r="I41" s="66"/>
    </row>
    <row r="42" spans="1:9" x14ac:dyDescent="0.3">
      <c r="A42" s="65"/>
      <c r="B42" s="66"/>
      <c r="C42" s="66"/>
      <c r="D42" s="66"/>
      <c r="E42" s="66"/>
      <c r="F42" s="66"/>
      <c r="G42" s="66"/>
      <c r="H42" s="67"/>
      <c r="I42" s="66"/>
    </row>
    <row r="43" spans="1:9" x14ac:dyDescent="0.3">
      <c r="A43" s="65"/>
      <c r="B43" s="66"/>
      <c r="C43" s="66"/>
      <c r="D43" s="66"/>
      <c r="E43" s="66"/>
      <c r="F43" s="66"/>
      <c r="G43" s="66"/>
      <c r="H43" s="67"/>
      <c r="I43" s="66"/>
    </row>
    <row r="44" spans="1:9" x14ac:dyDescent="0.3">
      <c r="A44" s="65"/>
      <c r="B44" s="66"/>
      <c r="C44" s="66"/>
      <c r="D44" s="66"/>
      <c r="E44" s="66"/>
      <c r="F44" s="66"/>
      <c r="G44" s="66"/>
      <c r="H44" s="67"/>
      <c r="I44" s="66"/>
    </row>
    <row r="45" spans="1:9" x14ac:dyDescent="0.3">
      <c r="A45" s="65"/>
      <c r="B45" s="66"/>
      <c r="C45" s="66"/>
      <c r="D45" s="66"/>
      <c r="E45" s="66"/>
      <c r="F45" s="66"/>
      <c r="G45" s="66"/>
      <c r="H45" s="67"/>
      <c r="I45" s="66"/>
    </row>
    <row r="46" spans="1:9" x14ac:dyDescent="0.3">
      <c r="A46" s="65"/>
      <c r="B46" s="66"/>
      <c r="C46" s="66"/>
      <c r="D46" s="66"/>
      <c r="E46" s="66"/>
      <c r="F46" s="66"/>
      <c r="G46" s="66"/>
      <c r="H46" s="67"/>
      <c r="I46" s="66"/>
    </row>
    <row r="47" spans="1:9" x14ac:dyDescent="0.3">
      <c r="A47" s="65"/>
      <c r="B47" s="66"/>
      <c r="C47" s="66"/>
      <c r="D47" s="66"/>
      <c r="E47" s="66"/>
      <c r="F47" s="66"/>
      <c r="G47" s="66"/>
      <c r="H47" s="67"/>
      <c r="I47" s="66"/>
    </row>
    <row r="48" spans="1:9" x14ac:dyDescent="0.3">
      <c r="A48" s="65"/>
      <c r="B48" s="66"/>
      <c r="C48" s="66"/>
      <c r="D48" s="66"/>
      <c r="E48" s="66"/>
      <c r="F48" s="66"/>
      <c r="G48" s="66"/>
      <c r="H48" s="67"/>
      <c r="I48" s="66"/>
    </row>
    <row r="49" spans="1:9" x14ac:dyDescent="0.3">
      <c r="A49" s="65"/>
      <c r="B49" s="66"/>
      <c r="C49" s="66"/>
      <c r="D49" s="66"/>
      <c r="E49" s="66"/>
      <c r="F49" s="66"/>
      <c r="G49" s="66"/>
      <c r="H49" s="67"/>
      <c r="I49" s="66"/>
    </row>
    <row r="50" spans="1:9" x14ac:dyDescent="0.3">
      <c r="A50" s="65"/>
      <c r="B50" s="66"/>
      <c r="C50" s="66"/>
      <c r="D50" s="66"/>
      <c r="E50" s="66"/>
      <c r="F50" s="66"/>
      <c r="G50" s="66"/>
      <c r="H50" s="67"/>
      <c r="I50" s="66"/>
    </row>
    <row r="51" spans="1:9" x14ac:dyDescent="0.3">
      <c r="A51" s="65"/>
      <c r="B51" s="66"/>
      <c r="C51" s="66"/>
      <c r="D51" s="66"/>
      <c r="E51" s="66"/>
      <c r="F51" s="66"/>
      <c r="G51" s="66"/>
      <c r="H51" s="67"/>
      <c r="I51" s="66"/>
    </row>
    <row r="52" spans="1:9" x14ac:dyDescent="0.3">
      <c r="A52" s="65"/>
      <c r="B52" s="66"/>
      <c r="C52" s="66"/>
      <c r="D52" s="66"/>
      <c r="E52" s="66"/>
      <c r="F52" s="66"/>
      <c r="G52" s="66"/>
      <c r="H52" s="67"/>
      <c r="I52" s="66"/>
    </row>
    <row r="53" spans="1:9" x14ac:dyDescent="0.3">
      <c r="A53" s="65"/>
      <c r="B53" s="66"/>
      <c r="C53" s="66"/>
      <c r="D53" s="66"/>
      <c r="E53" s="66"/>
      <c r="F53" s="66"/>
      <c r="G53" s="66"/>
      <c r="H53" s="67"/>
      <c r="I53" s="66"/>
    </row>
    <row r="54" spans="1:9" x14ac:dyDescent="0.3">
      <c r="A54" s="65"/>
      <c r="B54" s="66"/>
      <c r="C54" s="66"/>
      <c r="D54" s="66"/>
      <c r="E54" s="66"/>
      <c r="F54" s="66"/>
      <c r="G54" s="66"/>
      <c r="H54" s="67"/>
      <c r="I54" s="66"/>
    </row>
    <row r="55" spans="1:9" x14ac:dyDescent="0.3">
      <c r="A55" s="67"/>
      <c r="B55" s="67"/>
      <c r="C55" s="67"/>
      <c r="D55" s="67"/>
      <c r="E55" s="67"/>
      <c r="F55" s="67"/>
      <c r="G55" s="67"/>
      <c r="H55" s="67"/>
      <c r="I55" s="67"/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activeCell="H22" sqref="H22"/>
    </sheetView>
  </sheetViews>
  <sheetFormatPr defaultColWidth="9.109375" defaultRowHeight="14.4" x14ac:dyDescent="0.3"/>
  <cols>
    <col min="1" max="1" width="9" style="63" customWidth="1"/>
    <col min="2" max="2" width="19.109375" style="63" bestFit="1" customWidth="1"/>
    <col min="3" max="3" width="7.109375" style="63" customWidth="1"/>
    <col min="4" max="4" width="11.109375" style="63" customWidth="1"/>
    <col min="5" max="5" width="18.88671875" style="63" bestFit="1" customWidth="1"/>
    <col min="6" max="6" width="13.88671875" style="63" bestFit="1" customWidth="1"/>
    <col min="7" max="7" width="10.5546875" style="63" bestFit="1" customWidth="1"/>
    <col min="8" max="8" width="12.88671875" style="63" bestFit="1" customWidth="1"/>
    <col min="9" max="9" width="14.33203125" style="63" customWidth="1"/>
    <col min="10" max="16384" width="9.109375" style="63"/>
  </cols>
  <sheetData>
    <row r="1" spans="1:9" s="68" customFormat="1" ht="30" x14ac:dyDescent="0.25">
      <c r="A1" s="43" t="s">
        <v>20</v>
      </c>
      <c r="B1" s="44" t="s">
        <v>9</v>
      </c>
      <c r="C1" s="44" t="s">
        <v>0</v>
      </c>
      <c r="D1" s="44" t="s">
        <v>1</v>
      </c>
      <c r="E1" s="45" t="s">
        <v>10</v>
      </c>
      <c r="F1" s="45" t="s">
        <v>15</v>
      </c>
      <c r="G1" s="46" t="s">
        <v>14</v>
      </c>
      <c r="H1" s="44" t="s">
        <v>17</v>
      </c>
      <c r="I1" s="47" t="s">
        <v>18</v>
      </c>
    </row>
    <row r="2" spans="1:9" s="59" customFormat="1" ht="51" x14ac:dyDescent="0.25">
      <c r="A2" s="60"/>
      <c r="B2" s="61" t="s">
        <v>21</v>
      </c>
      <c r="C2" s="61"/>
      <c r="D2" s="61"/>
      <c r="E2" s="61" t="s">
        <v>22</v>
      </c>
      <c r="F2" s="61" t="s">
        <v>12</v>
      </c>
      <c r="G2" s="61" t="s">
        <v>13</v>
      </c>
      <c r="H2" s="61" t="s">
        <v>23</v>
      </c>
      <c r="I2" s="61" t="s">
        <v>19</v>
      </c>
    </row>
    <row r="3" spans="1:9" ht="15" x14ac:dyDescent="0.25">
      <c r="A3" s="2">
        <v>42019</v>
      </c>
      <c r="B3" s="69">
        <v>400408</v>
      </c>
      <c r="C3" s="39">
        <v>69282</v>
      </c>
      <c r="D3" s="39">
        <v>177606</v>
      </c>
      <c r="E3" s="39">
        <v>77662</v>
      </c>
      <c r="F3" s="39">
        <v>19710</v>
      </c>
      <c r="G3" s="39">
        <v>744668</v>
      </c>
      <c r="H3" s="39">
        <v>50191</v>
      </c>
      <c r="I3" s="37">
        <f t="shared" ref="I3:I14" si="0">SUM(G3+H3)</f>
        <v>794859</v>
      </c>
    </row>
    <row r="4" spans="1:9" customFormat="1" ht="15" x14ac:dyDescent="0.25">
      <c r="A4" s="2">
        <v>42050</v>
      </c>
      <c r="B4" s="39">
        <v>400232</v>
      </c>
      <c r="C4" s="39">
        <v>69443</v>
      </c>
      <c r="D4" s="39">
        <v>177798</v>
      </c>
      <c r="E4" s="39">
        <v>78174</v>
      </c>
      <c r="F4" s="39">
        <v>19870</v>
      </c>
      <c r="G4" s="39">
        <v>745517</v>
      </c>
      <c r="H4" s="39">
        <v>50156</v>
      </c>
      <c r="I4" s="37">
        <f t="shared" si="0"/>
        <v>795673</v>
      </c>
    </row>
    <row r="5" spans="1:9" ht="15" x14ac:dyDescent="0.25">
      <c r="A5" s="2">
        <v>42078</v>
      </c>
      <c r="B5" s="39">
        <v>400534</v>
      </c>
      <c r="C5" s="39">
        <v>69433</v>
      </c>
      <c r="D5" s="39">
        <v>177738</v>
      </c>
      <c r="E5" s="39">
        <v>78871</v>
      </c>
      <c r="F5" s="39">
        <v>19575</v>
      </c>
      <c r="G5" s="39">
        <v>746151</v>
      </c>
      <c r="H5" s="39">
        <v>49952</v>
      </c>
      <c r="I5" s="37">
        <f t="shared" si="0"/>
        <v>796103</v>
      </c>
    </row>
    <row r="6" spans="1:9" ht="15" x14ac:dyDescent="0.25">
      <c r="A6" s="62">
        <v>42109</v>
      </c>
      <c r="B6" s="38">
        <v>400337</v>
      </c>
      <c r="C6" s="38">
        <v>69088</v>
      </c>
      <c r="D6" s="38">
        <v>177585</v>
      </c>
      <c r="E6" s="38">
        <v>79192</v>
      </c>
      <c r="F6" s="38">
        <v>19573</v>
      </c>
      <c r="G6" s="38">
        <v>745775</v>
      </c>
      <c r="H6" s="37">
        <v>49775</v>
      </c>
      <c r="I6" s="37">
        <f t="shared" si="0"/>
        <v>795550</v>
      </c>
    </row>
    <row r="7" spans="1:9" ht="15" x14ac:dyDescent="0.25">
      <c r="A7" s="2">
        <v>42139</v>
      </c>
      <c r="B7" s="39">
        <v>398190</v>
      </c>
      <c r="C7" s="39">
        <v>69180</v>
      </c>
      <c r="D7" s="39">
        <v>177366</v>
      </c>
      <c r="E7" s="39">
        <v>78851</v>
      </c>
      <c r="F7" s="39">
        <v>19775</v>
      </c>
      <c r="G7" s="39">
        <v>743362</v>
      </c>
      <c r="H7" s="39">
        <v>49806</v>
      </c>
      <c r="I7" s="37">
        <f t="shared" si="0"/>
        <v>793168</v>
      </c>
    </row>
    <row r="8" spans="1:9" ht="15" x14ac:dyDescent="0.25">
      <c r="A8" s="2">
        <v>42170</v>
      </c>
      <c r="B8" s="39">
        <v>395510</v>
      </c>
      <c r="C8" s="39">
        <v>69354</v>
      </c>
      <c r="D8" s="39">
        <v>177462</v>
      </c>
      <c r="E8" s="39">
        <v>78522</v>
      </c>
      <c r="F8" s="39">
        <v>20089</v>
      </c>
      <c r="G8" s="39">
        <v>740937</v>
      </c>
      <c r="H8" s="39">
        <v>49399</v>
      </c>
      <c r="I8" s="37">
        <f t="shared" si="0"/>
        <v>790336</v>
      </c>
    </row>
    <row r="9" spans="1:9" ht="15" x14ac:dyDescent="0.25">
      <c r="A9" s="62">
        <v>42200</v>
      </c>
      <c r="B9" s="39">
        <v>393505</v>
      </c>
      <c r="C9" s="39">
        <v>69302</v>
      </c>
      <c r="D9" s="39">
        <v>177277</v>
      </c>
      <c r="E9" s="39">
        <v>77946</v>
      </c>
      <c r="F9" s="39">
        <v>19824</v>
      </c>
      <c r="G9" s="39">
        <v>737854</v>
      </c>
      <c r="H9" s="37">
        <v>49290</v>
      </c>
      <c r="I9" s="37">
        <f t="shared" si="0"/>
        <v>787144</v>
      </c>
    </row>
    <row r="10" spans="1:9" ht="15" x14ac:dyDescent="0.25">
      <c r="A10" s="2">
        <v>42231</v>
      </c>
      <c r="B10" s="39">
        <v>390305</v>
      </c>
      <c r="C10" s="39">
        <v>69437</v>
      </c>
      <c r="D10" s="39">
        <v>177362</v>
      </c>
      <c r="E10" s="39">
        <v>76694</v>
      </c>
      <c r="F10" s="39">
        <v>19760</v>
      </c>
      <c r="G10" s="39">
        <v>733558</v>
      </c>
      <c r="H10" s="39">
        <v>48111</v>
      </c>
      <c r="I10" s="37">
        <f t="shared" si="0"/>
        <v>781669</v>
      </c>
    </row>
    <row r="11" spans="1:9" ht="15" x14ac:dyDescent="0.25">
      <c r="A11" s="2">
        <v>42262</v>
      </c>
      <c r="B11" s="39">
        <v>388142</v>
      </c>
      <c r="C11" s="39">
        <v>69551</v>
      </c>
      <c r="D11" s="39">
        <v>177336</v>
      </c>
      <c r="E11" s="39">
        <v>75458</v>
      </c>
      <c r="F11" s="39">
        <v>19867</v>
      </c>
      <c r="G11" s="39">
        <v>730354</v>
      </c>
      <c r="H11" s="39">
        <v>49813</v>
      </c>
      <c r="I11" s="37">
        <f t="shared" si="0"/>
        <v>780167</v>
      </c>
    </row>
    <row r="12" spans="1:9" ht="15" x14ac:dyDescent="0.25">
      <c r="A12" s="2">
        <v>42292</v>
      </c>
      <c r="B12" s="39">
        <v>385915</v>
      </c>
      <c r="C12" s="39">
        <v>69703</v>
      </c>
      <c r="D12" s="39">
        <v>177116</v>
      </c>
      <c r="E12" s="39">
        <v>74282</v>
      </c>
      <c r="F12" s="39">
        <v>20340</v>
      </c>
      <c r="G12" s="39">
        <v>727356</v>
      </c>
      <c r="H12" s="39">
        <v>51155</v>
      </c>
      <c r="I12" s="37">
        <f t="shared" si="0"/>
        <v>778511</v>
      </c>
    </row>
    <row r="13" spans="1:9" ht="15" x14ac:dyDescent="0.25">
      <c r="A13" s="2">
        <v>42323</v>
      </c>
      <c r="B13" s="39">
        <v>383938</v>
      </c>
      <c r="C13" s="39">
        <v>69660</v>
      </c>
      <c r="D13" s="39">
        <v>176942</v>
      </c>
      <c r="E13" s="39">
        <v>73377</v>
      </c>
      <c r="F13" s="39">
        <v>20463</v>
      </c>
      <c r="G13" s="39">
        <v>724380</v>
      </c>
      <c r="H13" s="39">
        <v>51889</v>
      </c>
      <c r="I13" s="37">
        <f t="shared" si="0"/>
        <v>776269</v>
      </c>
    </row>
    <row r="14" spans="1:9" ht="15" x14ac:dyDescent="0.25">
      <c r="A14" s="2">
        <v>42339</v>
      </c>
      <c r="B14" s="39">
        <v>384717</v>
      </c>
      <c r="C14" s="39">
        <v>68243</v>
      </c>
      <c r="D14" s="39">
        <v>176276</v>
      </c>
      <c r="E14" s="39">
        <v>73032</v>
      </c>
      <c r="F14" s="39">
        <v>21033</v>
      </c>
      <c r="G14" s="39">
        <v>723301</v>
      </c>
      <c r="H14" s="39">
        <v>51842</v>
      </c>
      <c r="I14" s="37">
        <f t="shared" si="0"/>
        <v>775143</v>
      </c>
    </row>
    <row r="15" spans="1:9" ht="15" x14ac:dyDescent="0.25">
      <c r="A15" s="62"/>
      <c r="B15" s="38"/>
      <c r="C15" s="38"/>
      <c r="D15" s="38"/>
      <c r="E15" s="38"/>
      <c r="F15" s="38"/>
      <c r="G15" s="38"/>
      <c r="H15" s="64"/>
      <c r="I15" s="38"/>
    </row>
    <row r="16" spans="1:9" ht="15" x14ac:dyDescent="0.25">
      <c r="A16" s="65"/>
      <c r="B16" s="66"/>
      <c r="C16" s="66"/>
      <c r="D16" s="66"/>
      <c r="E16" s="66"/>
      <c r="F16" s="66"/>
      <c r="G16" s="66">
        <f>SUM(G3:G15)/12</f>
        <v>736934.41666666663</v>
      </c>
      <c r="H16" s="66">
        <f>SUM(H3:H15)/12</f>
        <v>50114.916666666664</v>
      </c>
      <c r="I16" s="66">
        <f>SUM(I3:I15)/12</f>
        <v>787049.33333333337</v>
      </c>
    </row>
    <row r="17" spans="1:9" ht="15" x14ac:dyDescent="0.25">
      <c r="A17" s="65"/>
      <c r="B17" s="66"/>
      <c r="C17" s="66"/>
      <c r="D17" s="66"/>
      <c r="E17" s="66"/>
      <c r="F17" s="66"/>
      <c r="G17" s="66"/>
      <c r="H17" s="67"/>
      <c r="I17" s="66"/>
    </row>
    <row r="18" spans="1:9" ht="15" x14ac:dyDescent="0.25">
      <c r="A18" s="65"/>
      <c r="B18" s="66"/>
      <c r="C18" s="66"/>
      <c r="D18" s="66"/>
      <c r="E18" s="66"/>
      <c r="F18" s="66"/>
      <c r="G18" s="66"/>
      <c r="H18" s="67"/>
      <c r="I18" s="66"/>
    </row>
    <row r="19" spans="1:9" ht="15" x14ac:dyDescent="0.25">
      <c r="A19" s="65"/>
      <c r="B19" s="66"/>
      <c r="C19" s="66"/>
      <c r="D19" s="66"/>
      <c r="E19" s="66"/>
      <c r="F19" s="66"/>
      <c r="G19" s="66"/>
      <c r="H19" s="67"/>
      <c r="I19" s="66"/>
    </row>
    <row r="20" spans="1:9" ht="15" x14ac:dyDescent="0.25">
      <c r="A20" s="65"/>
      <c r="B20" s="66"/>
      <c r="C20" s="66"/>
      <c r="D20" s="66"/>
      <c r="E20" s="66"/>
      <c r="F20" s="66"/>
      <c r="G20" s="66"/>
      <c r="H20" s="67"/>
      <c r="I20" s="66"/>
    </row>
    <row r="21" spans="1:9" ht="15" x14ac:dyDescent="0.25">
      <c r="A21" s="65"/>
      <c r="B21" s="66"/>
      <c r="C21" s="66"/>
      <c r="D21" s="66"/>
      <c r="E21" s="66"/>
      <c r="F21" s="66"/>
      <c r="G21" s="66"/>
      <c r="H21" s="67"/>
      <c r="I21" s="66"/>
    </row>
    <row r="22" spans="1:9" ht="15" x14ac:dyDescent="0.25">
      <c r="A22" s="65"/>
      <c r="B22" s="66"/>
      <c r="C22" s="66"/>
      <c r="D22" s="66"/>
      <c r="E22" s="66"/>
      <c r="F22" s="66"/>
      <c r="G22" s="66"/>
      <c r="H22" s="67"/>
      <c r="I22" s="66"/>
    </row>
    <row r="23" spans="1:9" ht="15" x14ac:dyDescent="0.25">
      <c r="A23" s="65"/>
      <c r="B23" s="66"/>
      <c r="C23" s="66"/>
      <c r="D23" s="66"/>
      <c r="E23" s="66"/>
      <c r="F23" s="66"/>
      <c r="G23" s="66"/>
      <c r="H23" s="67"/>
      <c r="I23" s="66"/>
    </row>
    <row r="24" spans="1:9" ht="15" x14ac:dyDescent="0.25">
      <c r="A24" s="65"/>
      <c r="B24" s="66"/>
      <c r="C24" s="66"/>
      <c r="D24" s="66"/>
      <c r="E24" s="66"/>
      <c r="F24" s="66"/>
      <c r="G24" s="66"/>
      <c r="H24" s="67"/>
      <c r="I24" s="66"/>
    </row>
    <row r="25" spans="1:9" ht="15" x14ac:dyDescent="0.25">
      <c r="A25" s="65"/>
      <c r="B25" s="66"/>
      <c r="C25" s="66"/>
      <c r="D25" s="66"/>
      <c r="E25" s="66"/>
      <c r="F25" s="66"/>
      <c r="G25" s="66"/>
      <c r="H25" s="67"/>
      <c r="I25" s="66"/>
    </row>
    <row r="26" spans="1:9" ht="15" x14ac:dyDescent="0.25">
      <c r="A26" s="65"/>
      <c r="B26" s="66"/>
      <c r="C26" s="66"/>
      <c r="D26" s="66"/>
      <c r="E26" s="66"/>
      <c r="F26" s="66"/>
      <c r="G26" s="66"/>
      <c r="H26" s="67"/>
      <c r="I26" s="66"/>
    </row>
    <row r="27" spans="1:9" ht="15" x14ac:dyDescent="0.25">
      <c r="A27" s="65"/>
      <c r="B27" s="66"/>
      <c r="C27" s="66"/>
      <c r="D27" s="66"/>
      <c r="E27" s="66"/>
      <c r="F27" s="66"/>
      <c r="G27" s="66"/>
      <c r="H27" s="67"/>
      <c r="I27" s="66"/>
    </row>
    <row r="28" spans="1:9" ht="15" x14ac:dyDescent="0.25">
      <c r="A28" s="65"/>
      <c r="B28" s="66"/>
      <c r="C28" s="66"/>
      <c r="D28" s="66"/>
      <c r="E28" s="66"/>
      <c r="F28" s="66"/>
      <c r="G28" s="66"/>
      <c r="H28" s="67"/>
      <c r="I28" s="66"/>
    </row>
    <row r="29" spans="1:9" ht="15" x14ac:dyDescent="0.25">
      <c r="A29" s="65"/>
      <c r="B29" s="66"/>
      <c r="C29" s="66"/>
      <c r="D29" s="66"/>
      <c r="E29" s="66"/>
      <c r="F29" s="66"/>
      <c r="G29" s="66"/>
      <c r="H29" s="67"/>
      <c r="I29" s="66"/>
    </row>
    <row r="30" spans="1:9" ht="15" x14ac:dyDescent="0.25">
      <c r="A30" s="65"/>
      <c r="B30" s="66"/>
      <c r="C30" s="66"/>
      <c r="D30" s="66"/>
      <c r="E30" s="66"/>
      <c r="F30" s="66"/>
      <c r="G30" s="66"/>
      <c r="H30" s="67"/>
      <c r="I30" s="66"/>
    </row>
    <row r="31" spans="1:9" ht="15" x14ac:dyDescent="0.25">
      <c r="A31" s="65"/>
      <c r="B31" s="66"/>
      <c r="C31" s="66"/>
      <c r="D31" s="66"/>
      <c r="E31" s="66"/>
      <c r="F31" s="66"/>
      <c r="G31" s="66"/>
      <c r="H31" s="67"/>
      <c r="I31" s="66"/>
    </row>
    <row r="32" spans="1:9" ht="15" x14ac:dyDescent="0.25">
      <c r="A32" s="65"/>
      <c r="B32" s="66"/>
      <c r="C32" s="66"/>
      <c r="D32" s="66"/>
      <c r="E32" s="66"/>
      <c r="F32" s="66"/>
      <c r="G32" s="66"/>
      <c r="H32" s="67"/>
      <c r="I32" s="66"/>
    </row>
    <row r="33" spans="1:9" ht="15" x14ac:dyDescent="0.25">
      <c r="A33" s="65"/>
      <c r="B33" s="66"/>
      <c r="C33" s="66"/>
      <c r="D33" s="66"/>
      <c r="E33" s="66"/>
      <c r="F33" s="66"/>
      <c r="G33" s="66"/>
      <c r="H33" s="67"/>
      <c r="I33" s="66"/>
    </row>
    <row r="34" spans="1:9" ht="15" x14ac:dyDescent="0.25">
      <c r="A34" s="65"/>
      <c r="B34" s="66"/>
      <c r="C34" s="66"/>
      <c r="D34" s="66"/>
      <c r="E34" s="66"/>
      <c r="F34" s="66"/>
      <c r="G34" s="66"/>
      <c r="H34" s="67"/>
      <c r="I34" s="66"/>
    </row>
    <row r="35" spans="1:9" ht="15" x14ac:dyDescent="0.25">
      <c r="A35" s="65"/>
      <c r="B35" s="66"/>
      <c r="C35" s="66"/>
      <c r="D35" s="66"/>
      <c r="E35" s="66"/>
      <c r="F35" s="66"/>
      <c r="G35" s="66"/>
      <c r="H35" s="67"/>
      <c r="I35" s="66"/>
    </row>
    <row r="36" spans="1:9" ht="15" x14ac:dyDescent="0.25">
      <c r="A36" s="65"/>
      <c r="B36" s="66"/>
      <c r="C36" s="66"/>
      <c r="D36" s="66"/>
      <c r="E36" s="66"/>
      <c r="F36" s="66"/>
      <c r="G36" s="66"/>
      <c r="H36" s="67"/>
      <c r="I36" s="66"/>
    </row>
    <row r="37" spans="1:9" x14ac:dyDescent="0.3">
      <c r="A37" s="65"/>
      <c r="B37" s="66"/>
      <c r="C37" s="66"/>
      <c r="D37" s="66"/>
      <c r="E37" s="66"/>
      <c r="F37" s="66"/>
      <c r="G37" s="66"/>
      <c r="H37" s="67"/>
      <c r="I37" s="66"/>
    </row>
    <row r="38" spans="1:9" x14ac:dyDescent="0.3">
      <c r="A38" s="65"/>
      <c r="B38" s="66"/>
      <c r="C38" s="66"/>
      <c r="D38" s="66"/>
      <c r="E38" s="66"/>
      <c r="F38" s="66"/>
      <c r="G38" s="66"/>
      <c r="H38" s="67"/>
      <c r="I38" s="66"/>
    </row>
    <row r="39" spans="1:9" x14ac:dyDescent="0.3">
      <c r="A39" s="65"/>
      <c r="B39" s="66"/>
      <c r="C39" s="66"/>
      <c r="D39" s="66"/>
      <c r="E39" s="66"/>
      <c r="F39" s="66"/>
      <c r="G39" s="66"/>
      <c r="H39" s="67"/>
      <c r="I39" s="66"/>
    </row>
    <row r="40" spans="1:9" x14ac:dyDescent="0.3">
      <c r="A40" s="65"/>
      <c r="B40" s="66"/>
      <c r="C40" s="66"/>
      <c r="D40" s="66"/>
      <c r="E40" s="66"/>
      <c r="F40" s="66"/>
      <c r="G40" s="66"/>
      <c r="H40" s="67"/>
      <c r="I40" s="66"/>
    </row>
    <row r="41" spans="1:9" x14ac:dyDescent="0.3">
      <c r="A41" s="65"/>
      <c r="B41" s="66"/>
      <c r="C41" s="66"/>
      <c r="D41" s="66"/>
      <c r="E41" s="66"/>
      <c r="F41" s="66"/>
      <c r="G41" s="66"/>
      <c r="H41" s="67"/>
      <c r="I41" s="66"/>
    </row>
    <row r="42" spans="1:9" x14ac:dyDescent="0.3">
      <c r="A42" s="65"/>
      <c r="B42" s="66"/>
      <c r="C42" s="66"/>
      <c r="D42" s="66"/>
      <c r="E42" s="66"/>
      <c r="F42" s="66"/>
      <c r="G42" s="66"/>
      <c r="H42" s="67"/>
      <c r="I42" s="66"/>
    </row>
    <row r="43" spans="1:9" x14ac:dyDescent="0.3">
      <c r="A43" s="65"/>
      <c r="B43" s="66"/>
      <c r="C43" s="66"/>
      <c r="D43" s="66"/>
      <c r="E43" s="66"/>
      <c r="F43" s="66"/>
      <c r="G43" s="66"/>
      <c r="H43" s="67"/>
      <c r="I43" s="66"/>
    </row>
    <row r="44" spans="1:9" x14ac:dyDescent="0.3">
      <c r="A44" s="65"/>
      <c r="B44" s="66"/>
      <c r="C44" s="66"/>
      <c r="D44" s="66"/>
      <c r="E44" s="66"/>
      <c r="F44" s="66"/>
      <c r="G44" s="66"/>
      <c r="H44" s="67"/>
      <c r="I44" s="66"/>
    </row>
    <row r="45" spans="1:9" x14ac:dyDescent="0.3">
      <c r="A45" s="65"/>
      <c r="B45" s="66"/>
      <c r="C45" s="66"/>
      <c r="D45" s="66"/>
      <c r="E45" s="66"/>
      <c r="F45" s="66"/>
      <c r="G45" s="66"/>
      <c r="H45" s="67"/>
      <c r="I45" s="66"/>
    </row>
    <row r="46" spans="1:9" x14ac:dyDescent="0.3">
      <c r="A46" s="65"/>
      <c r="B46" s="66"/>
      <c r="C46" s="66"/>
      <c r="D46" s="66"/>
      <c r="E46" s="66"/>
      <c r="F46" s="66"/>
      <c r="G46" s="66"/>
      <c r="H46" s="67"/>
      <c r="I46" s="66"/>
    </row>
    <row r="47" spans="1:9" x14ac:dyDescent="0.3">
      <c r="A47" s="65"/>
      <c r="B47" s="66"/>
      <c r="C47" s="66"/>
      <c r="D47" s="66"/>
      <c r="E47" s="66"/>
      <c r="F47" s="66"/>
      <c r="G47" s="66"/>
      <c r="H47" s="67"/>
      <c r="I47" s="66"/>
    </row>
    <row r="48" spans="1:9" x14ac:dyDescent="0.3">
      <c r="A48" s="65"/>
      <c r="B48" s="66"/>
      <c r="C48" s="66"/>
      <c r="D48" s="66"/>
      <c r="E48" s="66"/>
      <c r="F48" s="66"/>
      <c r="G48" s="66"/>
      <c r="H48" s="67"/>
      <c r="I48" s="66"/>
    </row>
    <row r="49" spans="1:9" x14ac:dyDescent="0.3">
      <c r="A49" s="65"/>
      <c r="B49" s="66"/>
      <c r="C49" s="66"/>
      <c r="D49" s="66"/>
      <c r="E49" s="66"/>
      <c r="F49" s="66"/>
      <c r="G49" s="66"/>
      <c r="H49" s="67"/>
      <c r="I49" s="66"/>
    </row>
    <row r="50" spans="1:9" x14ac:dyDescent="0.3">
      <c r="A50" s="65"/>
      <c r="B50" s="66"/>
      <c r="C50" s="66"/>
      <c r="D50" s="66"/>
      <c r="E50" s="66"/>
      <c r="F50" s="66"/>
      <c r="G50" s="66"/>
      <c r="H50" s="67"/>
      <c r="I50" s="66"/>
    </row>
    <row r="51" spans="1:9" x14ac:dyDescent="0.3">
      <c r="A51" s="65"/>
      <c r="B51" s="66"/>
      <c r="C51" s="66"/>
      <c r="D51" s="66"/>
      <c r="E51" s="66"/>
      <c r="F51" s="66"/>
      <c r="G51" s="66"/>
      <c r="H51" s="67"/>
      <c r="I51" s="66"/>
    </row>
    <row r="52" spans="1:9" x14ac:dyDescent="0.3">
      <c r="A52" s="65"/>
      <c r="B52" s="66"/>
      <c r="C52" s="66"/>
      <c r="D52" s="66"/>
      <c r="E52" s="66"/>
      <c r="F52" s="66"/>
      <c r="G52" s="66"/>
      <c r="H52" s="67"/>
      <c r="I52" s="66"/>
    </row>
    <row r="53" spans="1:9" x14ac:dyDescent="0.3">
      <c r="A53" s="65"/>
      <c r="B53" s="66"/>
      <c r="C53" s="66"/>
      <c r="D53" s="66"/>
      <c r="E53" s="66"/>
      <c r="F53" s="66"/>
      <c r="G53" s="66"/>
      <c r="H53" s="67"/>
      <c r="I53" s="66"/>
    </row>
    <row r="54" spans="1:9" x14ac:dyDescent="0.3">
      <c r="A54" s="65"/>
      <c r="B54" s="66"/>
      <c r="C54" s="66"/>
      <c r="D54" s="66"/>
      <c r="E54" s="66"/>
      <c r="F54" s="66"/>
      <c r="G54" s="66"/>
      <c r="H54" s="67"/>
      <c r="I54" s="66"/>
    </row>
    <row r="55" spans="1:9" x14ac:dyDescent="0.3">
      <c r="A55" s="67"/>
      <c r="B55" s="67"/>
      <c r="C55" s="67"/>
      <c r="D55" s="67"/>
      <c r="E55" s="67"/>
      <c r="F55" s="67"/>
      <c r="G55" s="67"/>
      <c r="H55" s="67"/>
      <c r="I55" s="67"/>
    </row>
  </sheetData>
  <pageMargins left="0.7" right="0.7" top="0.75" bottom="0.75" header="0.3" footer="0.3"/>
  <pageSetup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G16" sqref="G16"/>
    </sheetView>
  </sheetViews>
  <sheetFormatPr defaultColWidth="9.109375" defaultRowHeight="14.4" x14ac:dyDescent="0.3"/>
  <cols>
    <col min="1" max="1" width="9" style="63" customWidth="1"/>
    <col min="2" max="2" width="19.109375" style="63" bestFit="1" customWidth="1"/>
    <col min="3" max="3" width="7.109375" style="63" customWidth="1"/>
    <col min="4" max="4" width="11.109375" style="63" customWidth="1"/>
    <col min="5" max="5" width="18.88671875" style="63" bestFit="1" customWidth="1"/>
    <col min="6" max="6" width="13.88671875" style="63" bestFit="1" customWidth="1"/>
    <col min="7" max="7" width="10.5546875" style="63" bestFit="1" customWidth="1"/>
    <col min="8" max="8" width="12.88671875" style="63" bestFit="1" customWidth="1"/>
    <col min="9" max="9" width="14.33203125" style="63" customWidth="1"/>
    <col min="10" max="16384" width="9.109375" style="63"/>
  </cols>
  <sheetData>
    <row r="1" spans="1:9" s="68" customFormat="1" ht="30" x14ac:dyDescent="0.25">
      <c r="A1" s="43" t="s">
        <v>20</v>
      </c>
      <c r="B1" s="44" t="s">
        <v>9</v>
      </c>
      <c r="C1" s="44" t="s">
        <v>0</v>
      </c>
      <c r="D1" s="44" t="s">
        <v>1</v>
      </c>
      <c r="E1" s="45" t="s">
        <v>10</v>
      </c>
      <c r="F1" s="45" t="s">
        <v>15</v>
      </c>
      <c r="G1" s="46" t="s">
        <v>14</v>
      </c>
      <c r="H1" s="44" t="s">
        <v>17</v>
      </c>
      <c r="I1" s="47" t="s">
        <v>18</v>
      </c>
    </row>
    <row r="2" spans="1:9" s="59" customFormat="1" ht="51" x14ac:dyDescent="0.25">
      <c r="A2" s="60"/>
      <c r="B2" s="61" t="s">
        <v>21</v>
      </c>
      <c r="C2" s="61"/>
      <c r="D2" s="61"/>
      <c r="E2" s="61" t="s">
        <v>22</v>
      </c>
      <c r="F2" s="61" t="s">
        <v>12</v>
      </c>
      <c r="G2" s="61" t="s">
        <v>13</v>
      </c>
      <c r="H2" s="61" t="s">
        <v>23</v>
      </c>
      <c r="I2" s="61" t="s">
        <v>19</v>
      </c>
    </row>
    <row r="3" spans="1:9" ht="15" x14ac:dyDescent="0.25">
      <c r="A3" s="41">
        <v>42370</v>
      </c>
      <c r="B3" s="39">
        <v>386286</v>
      </c>
      <c r="C3" s="39">
        <v>69790</v>
      </c>
      <c r="D3" s="39">
        <v>176642</v>
      </c>
      <c r="E3" s="39">
        <v>72799</v>
      </c>
      <c r="F3" s="39">
        <v>21121</v>
      </c>
      <c r="G3" s="39">
        <v>726638</v>
      </c>
      <c r="H3" s="39">
        <v>51228</v>
      </c>
      <c r="I3" s="37">
        <f t="shared" ref="I3:I14" si="0">SUM(G3+H3)</f>
        <v>777866</v>
      </c>
    </row>
    <row r="4" spans="1:9" customFormat="1" ht="15" x14ac:dyDescent="0.25">
      <c r="A4" s="41">
        <v>42401</v>
      </c>
      <c r="B4" s="39">
        <v>386855</v>
      </c>
      <c r="C4" s="39">
        <v>69637</v>
      </c>
      <c r="D4" s="39">
        <v>176672</v>
      </c>
      <c r="E4" s="39">
        <v>73060</v>
      </c>
      <c r="F4" s="39">
        <v>21622</v>
      </c>
      <c r="G4" s="39">
        <v>727846</v>
      </c>
      <c r="H4" s="39">
        <v>50524</v>
      </c>
      <c r="I4" s="37">
        <f t="shared" si="0"/>
        <v>778370</v>
      </c>
    </row>
    <row r="5" spans="1:9" ht="15" x14ac:dyDescent="0.25">
      <c r="A5" s="41">
        <v>42430</v>
      </c>
      <c r="B5" s="39">
        <v>388161</v>
      </c>
      <c r="C5" s="39">
        <v>69879</v>
      </c>
      <c r="D5" s="39">
        <v>176698</v>
      </c>
      <c r="E5" s="39">
        <v>73256</v>
      </c>
      <c r="F5" s="39">
        <v>21747</v>
      </c>
      <c r="G5" s="39">
        <v>729741</v>
      </c>
      <c r="H5" s="39">
        <v>50574</v>
      </c>
      <c r="I5" s="37">
        <f t="shared" si="0"/>
        <v>780315</v>
      </c>
    </row>
    <row r="6" spans="1:9" ht="15" x14ac:dyDescent="0.25">
      <c r="A6" s="70">
        <v>42461</v>
      </c>
      <c r="B6" s="39">
        <v>387962</v>
      </c>
      <c r="C6" s="39">
        <v>69756</v>
      </c>
      <c r="D6" s="39">
        <v>176260</v>
      </c>
      <c r="E6" s="39">
        <v>72951</v>
      </c>
      <c r="F6" s="39">
        <v>22099</v>
      </c>
      <c r="G6" s="39">
        <v>729028</v>
      </c>
      <c r="H6" s="39">
        <v>51089</v>
      </c>
      <c r="I6" s="37">
        <f t="shared" si="0"/>
        <v>780117</v>
      </c>
    </row>
    <row r="7" spans="1:9" ht="15" x14ac:dyDescent="0.25">
      <c r="A7" s="41">
        <v>42491</v>
      </c>
      <c r="B7" s="39">
        <v>387248</v>
      </c>
      <c r="C7" s="39">
        <v>69735</v>
      </c>
      <c r="D7" s="39">
        <v>175987</v>
      </c>
      <c r="E7" s="39">
        <v>72760</v>
      </c>
      <c r="F7" s="39">
        <v>22182</v>
      </c>
      <c r="G7" s="39">
        <v>727912</v>
      </c>
      <c r="H7" s="39">
        <v>50982</v>
      </c>
      <c r="I7" s="37">
        <f t="shared" si="0"/>
        <v>778894</v>
      </c>
    </row>
    <row r="8" spans="1:9" ht="15" x14ac:dyDescent="0.25">
      <c r="A8" s="41">
        <v>42522</v>
      </c>
      <c r="B8" s="39">
        <v>386161</v>
      </c>
      <c r="C8" s="39">
        <v>69780</v>
      </c>
      <c r="D8" s="39">
        <v>175700</v>
      </c>
      <c r="E8" s="39">
        <v>72583</v>
      </c>
      <c r="F8" s="39">
        <v>22249</v>
      </c>
      <c r="G8" s="39">
        <v>726473</v>
      </c>
      <c r="H8" s="39">
        <v>50636</v>
      </c>
      <c r="I8" s="37">
        <f t="shared" si="0"/>
        <v>777109</v>
      </c>
    </row>
    <row r="9" spans="1:9" ht="15" x14ac:dyDescent="0.25">
      <c r="A9" s="70">
        <v>42552</v>
      </c>
      <c r="B9" s="39">
        <v>382911</v>
      </c>
      <c r="C9" s="39">
        <v>69827</v>
      </c>
      <c r="D9" s="39">
        <v>175247</v>
      </c>
      <c r="E9" s="39">
        <v>71815</v>
      </c>
      <c r="F9" s="39">
        <v>22215</v>
      </c>
      <c r="G9" s="39">
        <v>722015</v>
      </c>
      <c r="H9" s="39">
        <v>50341</v>
      </c>
      <c r="I9" s="37">
        <f t="shared" si="0"/>
        <v>772356</v>
      </c>
    </row>
    <row r="10" spans="1:9" ht="15" x14ac:dyDescent="0.25">
      <c r="A10" s="41">
        <v>42583</v>
      </c>
      <c r="B10" s="39">
        <v>380544</v>
      </c>
      <c r="C10" s="39">
        <v>69952</v>
      </c>
      <c r="D10" s="39">
        <v>175346</v>
      </c>
      <c r="E10" s="39">
        <v>71094</v>
      </c>
      <c r="F10" s="39">
        <v>22408</v>
      </c>
      <c r="G10" s="39">
        <v>719344</v>
      </c>
      <c r="H10" s="39">
        <v>49873</v>
      </c>
      <c r="I10" s="37">
        <f t="shared" si="0"/>
        <v>769217</v>
      </c>
    </row>
    <row r="11" spans="1:9" ht="15" x14ac:dyDescent="0.25">
      <c r="A11" s="41">
        <v>42614</v>
      </c>
      <c r="B11" s="39">
        <v>379599</v>
      </c>
      <c r="C11" s="39">
        <v>69981</v>
      </c>
      <c r="D11" s="39">
        <v>174979</v>
      </c>
      <c r="E11" s="39">
        <v>70731</v>
      </c>
      <c r="F11" s="39">
        <v>22656</v>
      </c>
      <c r="G11" s="39">
        <v>717946</v>
      </c>
      <c r="H11" s="39">
        <v>49467</v>
      </c>
      <c r="I11" s="37">
        <f t="shared" si="0"/>
        <v>767413</v>
      </c>
    </row>
    <row r="12" spans="1:9" ht="15" x14ac:dyDescent="0.25">
      <c r="A12" s="41">
        <v>42659</v>
      </c>
      <c r="B12" s="39">
        <v>377934</v>
      </c>
      <c r="C12" s="39">
        <v>70133</v>
      </c>
      <c r="D12" s="39">
        <v>174650</v>
      </c>
      <c r="E12" s="39">
        <v>70174</v>
      </c>
      <c r="F12" s="39">
        <v>23089</v>
      </c>
      <c r="G12" s="39">
        <v>715980</v>
      </c>
      <c r="H12" s="39">
        <v>49070</v>
      </c>
      <c r="I12" s="37">
        <f t="shared" si="0"/>
        <v>765050</v>
      </c>
    </row>
    <row r="13" spans="1:9" ht="15" x14ac:dyDescent="0.25">
      <c r="A13" s="41">
        <v>42675</v>
      </c>
      <c r="B13" s="39">
        <v>376602</v>
      </c>
      <c r="C13" s="39">
        <v>70256</v>
      </c>
      <c r="D13" s="39">
        <v>174341</v>
      </c>
      <c r="E13" s="39">
        <v>69418</v>
      </c>
      <c r="F13" s="39">
        <v>23606</v>
      </c>
      <c r="G13" s="39">
        <v>714223</v>
      </c>
      <c r="H13" s="39">
        <v>48486</v>
      </c>
      <c r="I13" s="37">
        <f t="shared" si="0"/>
        <v>762709</v>
      </c>
    </row>
    <row r="14" spans="1:9" ht="15" x14ac:dyDescent="0.25">
      <c r="A14" s="41">
        <v>42705</v>
      </c>
      <c r="B14" s="39">
        <v>376130</v>
      </c>
      <c r="C14" s="39">
        <v>68883</v>
      </c>
      <c r="D14" s="39">
        <v>173398</v>
      </c>
      <c r="E14" s="39">
        <v>69067</v>
      </c>
      <c r="F14" s="39">
        <v>23719</v>
      </c>
      <c r="G14" s="39">
        <v>711197</v>
      </c>
      <c r="H14" s="39">
        <v>48128</v>
      </c>
      <c r="I14" s="37">
        <f t="shared" si="0"/>
        <v>759325</v>
      </c>
    </row>
    <row r="15" spans="1:9" ht="15" x14ac:dyDescent="0.25">
      <c r="A15" s="65"/>
      <c r="B15" s="66"/>
      <c r="C15" s="66"/>
      <c r="D15" s="66"/>
      <c r="E15" s="66"/>
      <c r="F15" s="66"/>
      <c r="G15" s="66">
        <f>SUM(G3:G14)/12</f>
        <v>722361.91666666663</v>
      </c>
      <c r="H15" s="66">
        <f>SUM(H3:H14)/12</f>
        <v>50033.166666666664</v>
      </c>
      <c r="I15" s="66">
        <f>SUM(I3:I14)/12</f>
        <v>772395.08333333337</v>
      </c>
    </row>
    <row r="16" spans="1:9" ht="15" x14ac:dyDescent="0.25">
      <c r="A16" s="65"/>
      <c r="B16" s="66"/>
      <c r="C16" s="66"/>
      <c r="D16" s="66"/>
      <c r="E16" s="66"/>
      <c r="F16" s="66"/>
      <c r="G16" s="66"/>
      <c r="H16" s="67"/>
      <c r="I16" s="66"/>
    </row>
    <row r="17" spans="1:9" ht="15" x14ac:dyDescent="0.25">
      <c r="A17" s="65"/>
      <c r="B17" s="66"/>
      <c r="C17" s="66"/>
      <c r="D17" s="66"/>
      <c r="E17" s="66"/>
      <c r="F17" s="66"/>
      <c r="G17" s="66"/>
      <c r="H17" s="67"/>
      <c r="I17" s="66"/>
    </row>
    <row r="18" spans="1:9" ht="15" x14ac:dyDescent="0.25">
      <c r="A18" s="65"/>
      <c r="B18" s="66"/>
      <c r="C18" s="66"/>
      <c r="D18" s="66"/>
      <c r="E18" s="66"/>
      <c r="F18" s="66"/>
      <c r="G18" s="66"/>
      <c r="H18" s="67"/>
      <c r="I18" s="66"/>
    </row>
    <row r="19" spans="1:9" ht="15" x14ac:dyDescent="0.25">
      <c r="A19" s="65"/>
      <c r="B19" s="66"/>
      <c r="C19" s="66"/>
      <c r="D19" s="66"/>
      <c r="E19" s="66"/>
      <c r="F19" s="66"/>
      <c r="G19" s="66"/>
      <c r="H19" s="67"/>
      <c r="I19" s="66"/>
    </row>
    <row r="20" spans="1:9" ht="15" x14ac:dyDescent="0.25">
      <c r="A20" s="65"/>
      <c r="B20" s="66"/>
      <c r="C20" s="66"/>
      <c r="D20" s="66"/>
      <c r="E20" s="66"/>
      <c r="F20" s="66"/>
      <c r="G20" s="66"/>
      <c r="H20" s="67"/>
      <c r="I20" s="66"/>
    </row>
    <row r="21" spans="1:9" ht="15" x14ac:dyDescent="0.25">
      <c r="A21" s="65"/>
      <c r="B21" s="66"/>
      <c r="C21" s="66"/>
      <c r="D21" s="66"/>
      <c r="E21" s="66"/>
      <c r="F21" s="66"/>
      <c r="G21" s="66"/>
      <c r="H21" s="67"/>
      <c r="I21" s="66"/>
    </row>
    <row r="22" spans="1:9" ht="15" x14ac:dyDescent="0.25">
      <c r="A22" s="65"/>
      <c r="B22" s="66"/>
      <c r="C22" s="66"/>
      <c r="D22" s="66"/>
      <c r="E22" s="66"/>
      <c r="F22" s="66"/>
      <c r="G22" s="66"/>
      <c r="H22" s="67"/>
      <c r="I22" s="66"/>
    </row>
    <row r="23" spans="1:9" ht="15" x14ac:dyDescent="0.25">
      <c r="A23" s="65"/>
      <c r="B23" s="66"/>
      <c r="C23" s="66"/>
      <c r="D23" s="66"/>
      <c r="E23" s="66"/>
      <c r="F23" s="66"/>
      <c r="G23" s="66"/>
      <c r="H23" s="67"/>
      <c r="I23" s="66"/>
    </row>
    <row r="24" spans="1:9" ht="15" x14ac:dyDescent="0.25">
      <c r="A24" s="65"/>
      <c r="B24" s="66"/>
      <c r="C24" s="66"/>
      <c r="D24" s="66"/>
      <c r="E24" s="66"/>
      <c r="F24" s="66"/>
      <c r="G24" s="66"/>
      <c r="H24" s="67"/>
      <c r="I24" s="66"/>
    </row>
    <row r="25" spans="1:9" ht="15" x14ac:dyDescent="0.25">
      <c r="A25" s="65"/>
      <c r="B25" s="66"/>
      <c r="C25" s="66"/>
      <c r="D25" s="66"/>
      <c r="E25" s="66"/>
      <c r="F25" s="66"/>
      <c r="G25" s="66"/>
      <c r="H25" s="67"/>
      <c r="I25" s="66"/>
    </row>
    <row r="26" spans="1:9" ht="15" x14ac:dyDescent="0.25">
      <c r="A26" s="65"/>
      <c r="B26" s="66"/>
      <c r="C26" s="66"/>
      <c r="D26" s="66"/>
      <c r="E26" s="66"/>
      <c r="F26" s="66"/>
      <c r="G26" s="66"/>
      <c r="H26" s="67"/>
      <c r="I26" s="66"/>
    </row>
    <row r="27" spans="1:9" ht="15" x14ac:dyDescent="0.25">
      <c r="A27" s="65"/>
      <c r="B27" s="66"/>
      <c r="C27" s="66"/>
      <c r="D27" s="66"/>
      <c r="E27" s="66"/>
      <c r="F27" s="66"/>
      <c r="G27" s="66"/>
      <c r="H27" s="67"/>
      <c r="I27" s="66"/>
    </row>
    <row r="28" spans="1:9" ht="15" x14ac:dyDescent="0.25">
      <c r="A28" s="65"/>
      <c r="B28" s="66"/>
      <c r="C28" s="66"/>
      <c r="D28" s="66"/>
      <c r="E28" s="66"/>
      <c r="F28" s="66"/>
      <c r="G28" s="66"/>
      <c r="H28" s="67"/>
      <c r="I28" s="66"/>
    </row>
    <row r="29" spans="1:9" ht="15" x14ac:dyDescent="0.25">
      <c r="A29" s="65"/>
      <c r="B29" s="66"/>
      <c r="C29" s="66"/>
      <c r="D29" s="66"/>
      <c r="E29" s="66"/>
      <c r="F29" s="66"/>
      <c r="G29" s="66"/>
      <c r="H29" s="67"/>
      <c r="I29" s="66"/>
    </row>
    <row r="30" spans="1:9" ht="15" x14ac:dyDescent="0.25">
      <c r="A30" s="65"/>
      <c r="B30" s="66"/>
      <c r="C30" s="66"/>
      <c r="D30" s="66"/>
      <c r="E30" s="66"/>
      <c r="F30" s="66"/>
      <c r="G30" s="66"/>
      <c r="H30" s="67"/>
      <c r="I30" s="66"/>
    </row>
    <row r="31" spans="1:9" ht="15" x14ac:dyDescent="0.25">
      <c r="A31" s="65"/>
      <c r="B31" s="66"/>
      <c r="C31" s="66"/>
      <c r="D31" s="66"/>
      <c r="E31" s="66"/>
      <c r="F31" s="66"/>
      <c r="G31" s="66"/>
      <c r="H31" s="67"/>
      <c r="I31" s="66"/>
    </row>
    <row r="32" spans="1:9" ht="15" x14ac:dyDescent="0.25">
      <c r="A32" s="65"/>
      <c r="B32" s="66"/>
      <c r="C32" s="66"/>
      <c r="D32" s="66"/>
      <c r="E32" s="66"/>
      <c r="F32" s="66"/>
      <c r="G32" s="66"/>
      <c r="H32" s="67"/>
      <c r="I32" s="66"/>
    </row>
    <row r="33" spans="1:9" ht="15" x14ac:dyDescent="0.25">
      <c r="A33" s="65"/>
      <c r="B33" s="66"/>
      <c r="C33" s="66"/>
      <c r="D33" s="66"/>
      <c r="E33" s="66"/>
      <c r="F33" s="66"/>
      <c r="G33" s="66"/>
      <c r="H33" s="67"/>
      <c r="I33" s="66"/>
    </row>
    <row r="34" spans="1:9" ht="15" x14ac:dyDescent="0.25">
      <c r="A34" s="65"/>
      <c r="B34" s="66"/>
      <c r="C34" s="66"/>
      <c r="D34" s="66"/>
      <c r="E34" s="66"/>
      <c r="F34" s="66"/>
      <c r="G34" s="66"/>
      <c r="H34" s="67"/>
      <c r="I34" s="66"/>
    </row>
    <row r="35" spans="1:9" ht="15" x14ac:dyDescent="0.25">
      <c r="A35" s="65"/>
      <c r="B35" s="66"/>
      <c r="C35" s="66"/>
      <c r="D35" s="66"/>
      <c r="E35" s="66"/>
      <c r="F35" s="66"/>
      <c r="G35" s="66"/>
      <c r="H35" s="67"/>
      <c r="I35" s="66"/>
    </row>
    <row r="36" spans="1:9" ht="15" x14ac:dyDescent="0.25">
      <c r="A36" s="65"/>
      <c r="B36" s="66"/>
      <c r="C36" s="66"/>
      <c r="D36" s="66"/>
      <c r="E36" s="66"/>
      <c r="F36" s="66"/>
      <c r="G36" s="66"/>
      <c r="H36" s="67"/>
      <c r="I36" s="66"/>
    </row>
    <row r="37" spans="1:9" x14ac:dyDescent="0.3">
      <c r="A37" s="65"/>
      <c r="B37" s="66"/>
      <c r="C37" s="66"/>
      <c r="D37" s="66"/>
      <c r="E37" s="66"/>
      <c r="F37" s="66"/>
      <c r="G37" s="66"/>
      <c r="H37" s="67"/>
      <c r="I37" s="66"/>
    </row>
    <row r="38" spans="1:9" x14ac:dyDescent="0.3">
      <c r="A38" s="65"/>
      <c r="B38" s="66"/>
      <c r="C38" s="66"/>
      <c r="D38" s="66"/>
      <c r="E38" s="66"/>
      <c r="F38" s="66"/>
      <c r="G38" s="66"/>
      <c r="H38" s="67"/>
      <c r="I38" s="66"/>
    </row>
    <row r="39" spans="1:9" x14ac:dyDescent="0.3">
      <c r="A39" s="65"/>
      <c r="B39" s="66"/>
      <c r="C39" s="66"/>
      <c r="D39" s="66"/>
      <c r="E39" s="66"/>
      <c r="F39" s="66"/>
      <c r="G39" s="66"/>
      <c r="H39" s="67"/>
      <c r="I39" s="66"/>
    </row>
    <row r="40" spans="1:9" x14ac:dyDescent="0.3">
      <c r="A40" s="65"/>
      <c r="B40" s="66"/>
      <c r="C40" s="66"/>
      <c r="D40" s="66"/>
      <c r="E40" s="66"/>
      <c r="F40" s="66"/>
      <c r="G40" s="66"/>
      <c r="H40" s="67"/>
      <c r="I40" s="66"/>
    </row>
    <row r="41" spans="1:9" x14ac:dyDescent="0.3">
      <c r="A41" s="65"/>
      <c r="B41" s="66"/>
      <c r="C41" s="66"/>
      <c r="D41" s="66"/>
      <c r="E41" s="66"/>
      <c r="F41" s="66"/>
      <c r="G41" s="66"/>
      <c r="H41" s="67"/>
      <c r="I41" s="66"/>
    </row>
    <row r="42" spans="1:9" x14ac:dyDescent="0.3">
      <c r="A42" s="65"/>
      <c r="B42" s="66"/>
      <c r="C42" s="66"/>
      <c r="D42" s="66"/>
      <c r="E42" s="66"/>
      <c r="F42" s="66"/>
      <c r="G42" s="66"/>
      <c r="H42" s="67"/>
      <c r="I42" s="66"/>
    </row>
    <row r="43" spans="1:9" x14ac:dyDescent="0.3">
      <c r="A43" s="65"/>
      <c r="B43" s="66"/>
      <c r="C43" s="66"/>
      <c r="D43" s="66"/>
      <c r="E43" s="66"/>
      <c r="F43" s="66"/>
      <c r="G43" s="66"/>
      <c r="H43" s="67"/>
      <c r="I43" s="66"/>
    </row>
    <row r="44" spans="1:9" x14ac:dyDescent="0.3">
      <c r="A44" s="65"/>
      <c r="B44" s="66"/>
      <c r="C44" s="66"/>
      <c r="D44" s="66"/>
      <c r="E44" s="66"/>
      <c r="F44" s="66"/>
      <c r="G44" s="66"/>
      <c r="H44" s="67"/>
      <c r="I44" s="66"/>
    </row>
    <row r="45" spans="1:9" x14ac:dyDescent="0.3">
      <c r="A45" s="65"/>
      <c r="B45" s="66"/>
      <c r="C45" s="66"/>
      <c r="D45" s="66"/>
      <c r="E45" s="66"/>
      <c r="F45" s="66"/>
      <c r="G45" s="66"/>
      <c r="H45" s="67"/>
      <c r="I45" s="66"/>
    </row>
    <row r="46" spans="1:9" x14ac:dyDescent="0.3">
      <c r="A46" s="65"/>
      <c r="B46" s="66"/>
      <c r="C46" s="66"/>
      <c r="D46" s="66"/>
      <c r="E46" s="66"/>
      <c r="F46" s="66"/>
      <c r="G46" s="66"/>
      <c r="H46" s="67"/>
      <c r="I46" s="66"/>
    </row>
    <row r="47" spans="1:9" x14ac:dyDescent="0.3">
      <c r="A47" s="65"/>
      <c r="B47" s="66"/>
      <c r="C47" s="66"/>
      <c r="D47" s="66"/>
      <c r="E47" s="66"/>
      <c r="F47" s="66"/>
      <c r="G47" s="66"/>
      <c r="H47" s="67"/>
      <c r="I47" s="66"/>
    </row>
    <row r="48" spans="1:9" x14ac:dyDescent="0.3">
      <c r="A48" s="65"/>
      <c r="B48" s="66"/>
      <c r="C48" s="66"/>
      <c r="D48" s="66"/>
      <c r="E48" s="66"/>
      <c r="F48" s="66"/>
      <c r="G48" s="66"/>
      <c r="H48" s="67"/>
      <c r="I48" s="66"/>
    </row>
    <row r="49" spans="1:9" x14ac:dyDescent="0.3">
      <c r="A49" s="65"/>
      <c r="B49" s="66"/>
      <c r="C49" s="66"/>
      <c r="D49" s="66"/>
      <c r="E49" s="66"/>
      <c r="F49" s="66"/>
      <c r="G49" s="66"/>
      <c r="H49" s="67"/>
      <c r="I49" s="66"/>
    </row>
    <row r="50" spans="1:9" x14ac:dyDescent="0.3">
      <c r="A50" s="65"/>
      <c r="B50" s="66"/>
      <c r="C50" s="66"/>
      <c r="D50" s="66"/>
      <c r="E50" s="66"/>
      <c r="F50" s="66"/>
      <c r="G50" s="66"/>
      <c r="H50" s="67"/>
      <c r="I50" s="66"/>
    </row>
    <row r="51" spans="1:9" x14ac:dyDescent="0.3">
      <c r="A51" s="65"/>
      <c r="B51" s="66"/>
      <c r="C51" s="66"/>
      <c r="D51" s="66"/>
      <c r="E51" s="66"/>
      <c r="F51" s="66"/>
      <c r="G51" s="66"/>
      <c r="H51" s="67"/>
      <c r="I51" s="66"/>
    </row>
    <row r="52" spans="1:9" x14ac:dyDescent="0.3">
      <c r="A52" s="65"/>
      <c r="B52" s="66"/>
      <c r="C52" s="66"/>
      <c r="D52" s="66"/>
      <c r="E52" s="66"/>
      <c r="F52" s="66"/>
      <c r="G52" s="66"/>
      <c r="H52" s="67"/>
      <c r="I52" s="66"/>
    </row>
    <row r="53" spans="1:9" x14ac:dyDescent="0.3">
      <c r="A53" s="65"/>
      <c r="B53" s="66"/>
      <c r="C53" s="66"/>
      <c r="D53" s="66"/>
      <c r="E53" s="66"/>
      <c r="F53" s="66"/>
      <c r="G53" s="66"/>
      <c r="H53" s="67"/>
      <c r="I53" s="66"/>
    </row>
    <row r="54" spans="1:9" x14ac:dyDescent="0.3">
      <c r="A54" s="67"/>
      <c r="B54" s="67"/>
      <c r="C54" s="67"/>
      <c r="D54" s="67"/>
      <c r="E54" s="67"/>
      <c r="F54" s="67"/>
      <c r="G54" s="67"/>
      <c r="H54" s="67"/>
      <c r="I54" s="67"/>
    </row>
  </sheetData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>
      <selection activeCell="F18" sqref="F18"/>
    </sheetView>
  </sheetViews>
  <sheetFormatPr defaultRowHeight="14.4" x14ac:dyDescent="0.3"/>
  <cols>
    <col min="1" max="1" width="8.5546875" customWidth="1"/>
    <col min="2" max="2" width="18.33203125" customWidth="1"/>
    <col min="3" max="3" width="7.44140625" customWidth="1"/>
    <col min="4" max="4" width="8.6640625" bestFit="1" customWidth="1"/>
    <col min="5" max="5" width="18.88671875" customWidth="1"/>
    <col min="6" max="6" width="14.109375" customWidth="1"/>
    <col min="7" max="7" width="11.6640625" customWidth="1"/>
    <col min="8" max="8" width="16.5546875" customWidth="1"/>
    <col min="9" max="9" width="18.5546875" customWidth="1"/>
  </cols>
  <sheetData>
    <row r="1" spans="1:9" ht="30" x14ac:dyDescent="0.25">
      <c r="A1" s="43" t="s">
        <v>20</v>
      </c>
      <c r="B1" s="44" t="s">
        <v>9</v>
      </c>
      <c r="C1" s="44" t="s">
        <v>0</v>
      </c>
      <c r="D1" s="44" t="s">
        <v>1</v>
      </c>
      <c r="E1" s="45" t="s">
        <v>10</v>
      </c>
      <c r="F1" s="45" t="s">
        <v>15</v>
      </c>
      <c r="G1" s="46" t="s">
        <v>14</v>
      </c>
      <c r="H1" s="44" t="s">
        <v>17</v>
      </c>
      <c r="I1" s="47" t="s">
        <v>18</v>
      </c>
    </row>
    <row r="2" spans="1:9" ht="51" x14ac:dyDescent="0.25">
      <c r="A2" s="60"/>
      <c r="B2" s="61" t="s">
        <v>21</v>
      </c>
      <c r="C2" s="61"/>
      <c r="D2" s="61"/>
      <c r="E2" s="61" t="s">
        <v>22</v>
      </c>
      <c r="F2" s="61" t="s">
        <v>12</v>
      </c>
      <c r="G2" s="61" t="s">
        <v>13</v>
      </c>
      <c r="H2" s="61" t="s">
        <v>23</v>
      </c>
      <c r="I2" s="61" t="s">
        <v>19</v>
      </c>
    </row>
    <row r="3" spans="1:9" ht="15" x14ac:dyDescent="0.25">
      <c r="A3" s="41">
        <v>42752</v>
      </c>
      <c r="B3" s="39">
        <v>376146</v>
      </c>
      <c r="C3" s="39">
        <v>70473</v>
      </c>
      <c r="D3" s="39">
        <v>173809</v>
      </c>
      <c r="E3" s="39">
        <v>68949</v>
      </c>
      <c r="F3" s="39">
        <v>23688</v>
      </c>
      <c r="G3" s="39">
        <v>713065</v>
      </c>
      <c r="H3" s="39">
        <v>47909</v>
      </c>
      <c r="I3" s="37">
        <f t="shared" ref="I3:I7" si="0">SUM(G3+H3)</f>
        <v>760974</v>
      </c>
    </row>
    <row r="4" spans="1:9" ht="15" x14ac:dyDescent="0.25">
      <c r="A4" s="41">
        <v>42783</v>
      </c>
      <c r="B4" s="39">
        <v>375826</v>
      </c>
      <c r="C4" s="39">
        <v>70697</v>
      </c>
      <c r="D4" s="39">
        <v>173858</v>
      </c>
      <c r="E4" s="39">
        <v>69065</v>
      </c>
      <c r="F4" s="39">
        <v>24052</v>
      </c>
      <c r="G4" s="39">
        <v>713498</v>
      </c>
      <c r="H4" s="39">
        <v>47988</v>
      </c>
      <c r="I4" s="37">
        <f t="shared" si="0"/>
        <v>761486</v>
      </c>
    </row>
    <row r="5" spans="1:9" ht="15" x14ac:dyDescent="0.25">
      <c r="A5" s="41">
        <v>42795</v>
      </c>
      <c r="B5" s="39">
        <v>375378</v>
      </c>
      <c r="C5" s="39">
        <v>70992</v>
      </c>
      <c r="D5" s="39">
        <v>173820</v>
      </c>
      <c r="E5" s="39">
        <v>69526</v>
      </c>
      <c r="F5" s="39">
        <v>23644</v>
      </c>
      <c r="G5" s="39">
        <v>713360</v>
      </c>
      <c r="H5" s="39">
        <v>48016</v>
      </c>
      <c r="I5" s="37">
        <f t="shared" si="0"/>
        <v>761376</v>
      </c>
    </row>
    <row r="6" spans="1:9" ht="15" x14ac:dyDescent="0.25">
      <c r="A6" s="41">
        <v>42842</v>
      </c>
      <c r="B6" s="39">
        <v>374344</v>
      </c>
      <c r="C6" s="39">
        <v>70764</v>
      </c>
      <c r="D6" s="39">
        <v>173828</v>
      </c>
      <c r="E6" s="39">
        <v>68762</v>
      </c>
      <c r="F6" s="39">
        <v>24642</v>
      </c>
      <c r="G6" s="39">
        <f t="shared" ref="G6:G11" si="1">SUM(B6:F6)</f>
        <v>712340</v>
      </c>
      <c r="H6" s="39">
        <v>48061</v>
      </c>
      <c r="I6" s="37">
        <f t="shared" si="0"/>
        <v>760401</v>
      </c>
    </row>
    <row r="7" spans="1:9" ht="15" x14ac:dyDescent="0.25">
      <c r="A7" s="41">
        <v>42872</v>
      </c>
      <c r="B7" s="39">
        <v>374137</v>
      </c>
      <c r="C7" s="39">
        <v>70631</v>
      </c>
      <c r="D7" s="39">
        <v>174241</v>
      </c>
      <c r="E7" s="39">
        <v>68711</v>
      </c>
      <c r="F7" s="39">
        <v>24787</v>
      </c>
      <c r="G7" s="39">
        <f t="shared" si="1"/>
        <v>712507</v>
      </c>
      <c r="H7" s="39">
        <v>48102</v>
      </c>
      <c r="I7" s="37">
        <f t="shared" si="0"/>
        <v>760609</v>
      </c>
    </row>
    <row r="8" spans="1:9" ht="15" x14ac:dyDescent="0.25">
      <c r="A8" s="41">
        <v>42903</v>
      </c>
      <c r="B8" s="39">
        <v>373501</v>
      </c>
      <c r="C8" s="39">
        <v>70491</v>
      </c>
      <c r="D8" s="39">
        <v>174457</v>
      </c>
      <c r="E8" s="39">
        <v>68718</v>
      </c>
      <c r="F8" s="39">
        <v>24756</v>
      </c>
      <c r="G8" s="39">
        <f t="shared" si="1"/>
        <v>711923</v>
      </c>
      <c r="H8" s="39">
        <v>48344</v>
      </c>
      <c r="I8" s="37">
        <f t="shared" ref="I8:I13" si="2">SUM(G8+H8)</f>
        <v>760267</v>
      </c>
    </row>
    <row r="9" spans="1:9" ht="15" x14ac:dyDescent="0.25">
      <c r="A9" s="41">
        <v>42933</v>
      </c>
      <c r="B9" s="39">
        <v>371521</v>
      </c>
      <c r="C9" s="39">
        <v>70404</v>
      </c>
      <c r="D9" s="39">
        <f>173378+969</f>
        <v>174347</v>
      </c>
      <c r="E9" s="39">
        <v>68246</v>
      </c>
      <c r="F9" s="39">
        <v>24474</v>
      </c>
      <c r="G9" s="39">
        <f t="shared" si="1"/>
        <v>708992</v>
      </c>
      <c r="H9" s="39">
        <v>48428</v>
      </c>
      <c r="I9" s="37">
        <f t="shared" si="2"/>
        <v>757420</v>
      </c>
    </row>
    <row r="10" spans="1:9" ht="15" x14ac:dyDescent="0.25">
      <c r="A10" s="41">
        <v>42964</v>
      </c>
      <c r="B10" s="39">
        <v>371816</v>
      </c>
      <c r="C10" s="39">
        <v>70385</v>
      </c>
      <c r="D10" s="39">
        <v>174711</v>
      </c>
      <c r="E10" s="39">
        <v>68505</v>
      </c>
      <c r="F10" s="39">
        <v>24477</v>
      </c>
      <c r="G10" s="39">
        <f t="shared" si="1"/>
        <v>709894</v>
      </c>
      <c r="H10" s="39">
        <v>48410</v>
      </c>
      <c r="I10" s="37">
        <f t="shared" si="2"/>
        <v>758304</v>
      </c>
    </row>
    <row r="11" spans="1:9" ht="15" x14ac:dyDescent="0.25">
      <c r="A11" s="41">
        <v>42995</v>
      </c>
      <c r="B11" s="39">
        <v>370529</v>
      </c>
      <c r="C11" s="39">
        <v>70323</v>
      </c>
      <c r="D11" s="39">
        <v>174650</v>
      </c>
      <c r="E11" s="39">
        <v>68033</v>
      </c>
      <c r="F11" s="39">
        <v>23155</v>
      </c>
      <c r="G11" s="39">
        <f t="shared" si="1"/>
        <v>706690</v>
      </c>
      <c r="H11" s="39">
        <v>48165</v>
      </c>
      <c r="I11" s="37">
        <f t="shared" si="2"/>
        <v>754855</v>
      </c>
    </row>
    <row r="12" spans="1:9" ht="15" x14ac:dyDescent="0.25">
      <c r="A12" s="41">
        <v>43025</v>
      </c>
      <c r="B12" s="39">
        <v>370049</v>
      </c>
      <c r="C12" s="39">
        <v>70258</v>
      </c>
      <c r="D12" s="39">
        <v>174670</v>
      </c>
      <c r="E12" s="39">
        <v>67606</v>
      </c>
      <c r="F12" s="39">
        <v>23352</v>
      </c>
      <c r="G12" s="39">
        <f t="shared" ref="G12:G13" si="3">SUM(B12:F12)</f>
        <v>705935</v>
      </c>
      <c r="H12" s="39">
        <v>47796</v>
      </c>
      <c r="I12" s="37">
        <f t="shared" si="2"/>
        <v>753731</v>
      </c>
    </row>
    <row r="13" spans="1:9" ht="15" x14ac:dyDescent="0.25">
      <c r="A13" s="41">
        <v>43056</v>
      </c>
      <c r="B13" s="39">
        <v>370654</v>
      </c>
      <c r="C13" s="39">
        <v>70290</v>
      </c>
      <c r="D13" s="39">
        <v>174575</v>
      </c>
      <c r="E13" s="39">
        <v>66821</v>
      </c>
      <c r="F13" s="39">
        <v>24614</v>
      </c>
      <c r="G13" s="39">
        <f t="shared" si="3"/>
        <v>706954</v>
      </c>
      <c r="H13" s="39">
        <v>47381</v>
      </c>
      <c r="I13" s="37">
        <f t="shared" si="2"/>
        <v>754335</v>
      </c>
    </row>
    <row r="14" spans="1:9" ht="15" x14ac:dyDescent="0.25">
      <c r="A14" s="41">
        <v>43086</v>
      </c>
      <c r="B14" s="39">
        <v>367710</v>
      </c>
      <c r="C14" s="39">
        <v>68889</v>
      </c>
      <c r="D14" s="39">
        <v>174037</v>
      </c>
      <c r="E14" s="39">
        <v>65869</v>
      </c>
      <c r="F14" s="39">
        <v>24309</v>
      </c>
      <c r="G14" s="39">
        <f>SUM(B14:F14)</f>
        <v>700814</v>
      </c>
      <c r="H14" s="39">
        <v>47385</v>
      </c>
      <c r="I14" s="37">
        <f>SUM(G14:H14)</f>
        <v>748199</v>
      </c>
    </row>
    <row r="15" spans="1:9" ht="15" x14ac:dyDescent="0.25">
      <c r="A15" s="65"/>
      <c r="B15" s="66"/>
      <c r="C15" s="66"/>
      <c r="D15" s="66"/>
      <c r="E15" s="66"/>
      <c r="F15" s="66"/>
      <c r="G15" s="66"/>
      <c r="H15" s="66"/>
      <c r="I15" s="66"/>
    </row>
  </sheetData>
  <pageMargins left="0.7" right="0.7" top="0.75" bottom="0.75" header="0.3" footer="0.3"/>
  <pageSetup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2020</vt:lpstr>
      <vt:lpstr>Sheet1</vt:lpstr>
      <vt:lpstr>2011</vt:lpstr>
      <vt:lpstr>2012</vt:lpstr>
      <vt:lpstr>2013</vt:lpstr>
      <vt:lpstr>2014</vt:lpstr>
      <vt:lpstr>2015</vt:lpstr>
      <vt:lpstr>2016</vt:lpstr>
      <vt:lpstr>2017</vt:lpstr>
      <vt:lpstr>MSCAN 2017</vt:lpstr>
      <vt:lpstr>2018</vt:lpstr>
      <vt:lpstr>MSCAN 2018</vt:lpstr>
      <vt:lpstr>2019</vt:lpstr>
      <vt:lpstr>MSCAN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elbrw</dc:creator>
  <cp:lastModifiedBy>Matt D. Westerfield</cp:lastModifiedBy>
  <cp:lastPrinted>2017-07-13T13:31:56Z</cp:lastPrinted>
  <dcterms:created xsi:type="dcterms:W3CDTF">2009-09-30T15:35:11Z</dcterms:created>
  <dcterms:modified xsi:type="dcterms:W3CDTF">2020-03-03T16:24:38Z</dcterms:modified>
</cp:coreProperties>
</file>